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D:\PROCOM\2021\Agosto\Combustível parte 2\"/>
    </mc:Choice>
  </mc:AlternateContent>
  <xr:revisionPtr revIDLastSave="0" documentId="13_ncr:1_{F76E6D09-22DB-415C-8A15-E3A5280B73D1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Planilha geral combustíveis" sheetId="1" r:id="rId1"/>
    <sheet name="Análise " sheetId="3" r:id="rId2"/>
    <sheet name="Mais em conta " sheetId="4" r:id="rId3"/>
    <sheet name="Preço Médio " sheetId="2" r:id="rId4"/>
    <sheet name="Planilha1" sheetId="6" r:id="rId5"/>
  </sheets>
  <calcPr calcId="191029"/>
  <extLst>
    <ext uri="GoogleSheetsCustomDataVersion1">
      <go:sheetsCustomData xmlns:go="http://customooxmlschemas.google.com/" r:id="rId9" roundtripDataSignature="AMtx7mghZSfRReehe8bL0Qf2mDxWaFD7Fg=="/>
    </ext>
  </extLst>
</workbook>
</file>

<file path=xl/calcChain.xml><?xml version="1.0" encoding="utf-8"?>
<calcChain xmlns="http://schemas.openxmlformats.org/spreadsheetml/2006/main">
  <c r="N26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10" i="6"/>
  <c r="M26" i="6"/>
  <c r="O7" i="3"/>
  <c r="O8" i="3"/>
  <c r="O9" i="3"/>
  <c r="O10" i="3"/>
  <c r="O11" i="3"/>
  <c r="O6" i="3"/>
  <c r="N7" i="3"/>
  <c r="N8" i="3"/>
  <c r="N9" i="3"/>
  <c r="N10" i="3"/>
  <c r="N11" i="3"/>
  <c r="N6" i="3"/>
  <c r="U7" i="3"/>
  <c r="U8" i="3"/>
  <c r="U9" i="3"/>
  <c r="U10" i="3"/>
  <c r="U11" i="3"/>
  <c r="U6" i="3"/>
  <c r="T7" i="3"/>
  <c r="T8" i="3"/>
  <c r="T9" i="3"/>
  <c r="T10" i="3"/>
  <c r="T11" i="3"/>
  <c r="T6" i="3"/>
  <c r="F64" i="1"/>
  <c r="G64" i="1"/>
  <c r="H64" i="1"/>
  <c r="I64" i="1"/>
  <c r="J64" i="1"/>
  <c r="J62" i="1"/>
  <c r="F62" i="1"/>
  <c r="G62" i="1"/>
  <c r="H62" i="1"/>
  <c r="I62" i="1"/>
  <c r="F61" i="1"/>
  <c r="G61" i="1"/>
  <c r="H61" i="1"/>
  <c r="I61" i="1"/>
  <c r="J61" i="1"/>
  <c r="E64" i="1"/>
  <c r="E62" i="1"/>
  <c r="E61" i="1"/>
  <c r="I63" i="1" l="1"/>
  <c r="E65" i="1"/>
  <c r="F65" i="1"/>
  <c r="J65" i="1"/>
  <c r="E63" i="1"/>
  <c r="I65" i="1"/>
  <c r="H65" i="1"/>
  <c r="G65" i="1"/>
  <c r="J63" i="1"/>
  <c r="H63" i="1"/>
  <c r="G63" i="1"/>
  <c r="F63" i="1"/>
</calcChain>
</file>

<file path=xl/sharedStrings.xml><?xml version="1.0" encoding="utf-8"?>
<sst xmlns="http://schemas.openxmlformats.org/spreadsheetml/2006/main" count="422" uniqueCount="175">
  <si>
    <t>Postos de Combustíveis</t>
  </si>
  <si>
    <t>Bandeira</t>
  </si>
  <si>
    <t>Endereço</t>
  </si>
  <si>
    <t>Bairro</t>
  </si>
  <si>
    <t>Preços</t>
  </si>
  <si>
    <t>G.A</t>
  </si>
  <si>
    <t>E</t>
  </si>
  <si>
    <t>D</t>
  </si>
  <si>
    <t>S-10</t>
  </si>
  <si>
    <t>GNV</t>
  </si>
  <si>
    <t>Anel do brejo</t>
  </si>
  <si>
    <t>Branca</t>
  </si>
  <si>
    <t>Rua Dr. Vasconcelos, 127.</t>
  </si>
  <si>
    <t>Alto Branco</t>
  </si>
  <si>
    <t>Almirante</t>
  </si>
  <si>
    <t>Ipiranga</t>
  </si>
  <si>
    <t>Av. Almirante Barroso, 634.</t>
  </si>
  <si>
    <t>Liberdade</t>
  </si>
  <si>
    <t>Amigão</t>
  </si>
  <si>
    <t>Av. Assis Chateaubriand, 2980.</t>
  </si>
  <si>
    <t>Distrito industrial</t>
  </si>
  <si>
    <t>Avenida</t>
  </si>
  <si>
    <t>Av. Assis Chateaubriand, 1600.</t>
  </si>
  <si>
    <t>Bandeirantes</t>
  </si>
  <si>
    <t>Rua Epitácio Pessoa, 385.</t>
  </si>
  <si>
    <t>Centro</t>
  </si>
  <si>
    <t>Bodocongó</t>
  </si>
  <si>
    <t>Av. Aprigio Veloso, 625.</t>
  </si>
  <si>
    <t>Catolé</t>
  </si>
  <si>
    <t>Shell</t>
  </si>
  <si>
    <t>Centenário</t>
  </si>
  <si>
    <t>Rua Francisco Lopes, 432.</t>
  </si>
  <si>
    <t>Cruzeiro do sul</t>
  </si>
  <si>
    <t>Av. Juscelino Kubitschek, 1500.</t>
  </si>
  <si>
    <t>Presidente Médici</t>
  </si>
  <si>
    <t>Dallas</t>
  </si>
  <si>
    <t>BR</t>
  </si>
  <si>
    <t>Av. Assis Chateaubriand, 4708.</t>
  </si>
  <si>
    <t>Ligeiro</t>
  </si>
  <si>
    <t>São José da mata</t>
  </si>
  <si>
    <t>Distrito</t>
  </si>
  <si>
    <t>Av. João Wallig, 2304.</t>
  </si>
  <si>
    <t>Domingos</t>
  </si>
  <si>
    <t>Setta</t>
  </si>
  <si>
    <t>Av. Dep. Raimundo Asfora, 1699.</t>
  </si>
  <si>
    <t>Três irmãs</t>
  </si>
  <si>
    <t>Fechine</t>
  </si>
  <si>
    <t>Rua Roza Gonzaga de Luna, 80.</t>
  </si>
  <si>
    <t>Vila Cabral</t>
  </si>
  <si>
    <t>FRS</t>
  </si>
  <si>
    <t>Av. Pres. Getúlio Vargas, 1367.</t>
  </si>
  <si>
    <t>Prata</t>
  </si>
  <si>
    <t>GS</t>
  </si>
  <si>
    <t>Rua Isabel Barbosa de Araújo, S/N.</t>
  </si>
  <si>
    <t>Jardins</t>
  </si>
  <si>
    <t>Rua Aprigio Pereira Nepomuceno, 1031.</t>
  </si>
  <si>
    <t>Jardim Paulistano</t>
  </si>
  <si>
    <t>JE</t>
  </si>
  <si>
    <t>Rua Francisco Antônio Do Nascimento, 584.</t>
  </si>
  <si>
    <t>Nova Brasília</t>
  </si>
  <si>
    <t>Laís XII</t>
  </si>
  <si>
    <t>Ale</t>
  </si>
  <si>
    <t>Av. Dinamérica Alves Correia, 325.</t>
  </si>
  <si>
    <t>Santa Rosa</t>
  </si>
  <si>
    <t>Maia</t>
  </si>
  <si>
    <t>Rua Da Independência, 525.</t>
  </si>
  <si>
    <t>São José</t>
  </si>
  <si>
    <t>Marília</t>
  </si>
  <si>
    <t>Av. Professor Almeida Barreto, 201.</t>
  </si>
  <si>
    <t>Máster gás</t>
  </si>
  <si>
    <t>Av. Assis Chateaubriand, 2675.</t>
  </si>
  <si>
    <t>Monumento</t>
  </si>
  <si>
    <t>Av. Pref. Severino Bezerra Cabral, 38.</t>
  </si>
  <si>
    <t>MS</t>
  </si>
  <si>
    <t>Rua Avani Casemiro de Albuquerque, 20.</t>
  </si>
  <si>
    <t>Norberto</t>
  </si>
  <si>
    <t>Rua Lourival de Andrade, 1001.</t>
  </si>
  <si>
    <t>Padre Cicero</t>
  </si>
  <si>
    <t>Av. Assis Chateaubriand, 44.</t>
  </si>
  <si>
    <t>Padre Cícero I</t>
  </si>
  <si>
    <t>Rua Manoel Mota, 635.</t>
  </si>
  <si>
    <t>Paulistano</t>
  </si>
  <si>
    <t>Av. Assis Chateaubriand, 2292.</t>
  </si>
  <si>
    <t>Portal</t>
  </si>
  <si>
    <t>Rua Alice Menezes dos Santos. 45.</t>
  </si>
  <si>
    <t>Ponto cem Reis</t>
  </si>
  <si>
    <t>Rua João Alves de Oliveira, 327.</t>
  </si>
  <si>
    <t>Rodo Paraíba</t>
  </si>
  <si>
    <t>Av. Juscelino Kubitschek 3000.</t>
  </si>
  <si>
    <t>Velame</t>
  </si>
  <si>
    <t>Rodoviário</t>
  </si>
  <si>
    <t>Rua Dom Pedro II, 148.</t>
  </si>
  <si>
    <t>Roma</t>
  </si>
  <si>
    <t>Rua Quebra Quilos, 47.</t>
  </si>
  <si>
    <t>Santa Ana</t>
  </si>
  <si>
    <t>Av. Pref. Severino Bezerra Cabral, 950.</t>
  </si>
  <si>
    <t>Santa Terezinha</t>
  </si>
  <si>
    <t>Av. Pref. Severino Bezerra Cabral, s/n, BR - 230.</t>
  </si>
  <si>
    <t>Santo Antônio</t>
  </si>
  <si>
    <t>Rua Tavares Cavalcante, 655.</t>
  </si>
  <si>
    <t>Rodovia BR 230.</t>
  </si>
  <si>
    <t>Rua João Quirino, 895.</t>
  </si>
  <si>
    <t>Rua Francisco Lopes, 1665.</t>
  </si>
  <si>
    <t>São Luiz</t>
  </si>
  <si>
    <t>Av. Manoel Tavares, 710.</t>
  </si>
  <si>
    <t>São Luiz I</t>
  </si>
  <si>
    <t>Rua Almeida Barreto, 1950.</t>
  </si>
  <si>
    <t>São Luiz III</t>
  </si>
  <si>
    <t>Rua Consul Joseph Noujain Habbi, 1001.</t>
  </si>
  <si>
    <t>São Luiz V</t>
  </si>
  <si>
    <t>Rua Inácio Pedro Diniz, 115.</t>
  </si>
  <si>
    <t xml:space="preserve">Catolé </t>
  </si>
  <si>
    <t>São Marcos</t>
  </si>
  <si>
    <t>Av. Assis Chateaubriand, 878.</t>
  </si>
  <si>
    <t>São Marcos II</t>
  </si>
  <si>
    <t>Rua Santa Catarina, 1352.</t>
  </si>
  <si>
    <t>São Vicente</t>
  </si>
  <si>
    <t>Rua Getúlio Vargas, 684.</t>
  </si>
  <si>
    <t>Sertões</t>
  </si>
  <si>
    <t>Av. Mal. Floriano Peixoto, 2770.</t>
  </si>
  <si>
    <t>Shopping</t>
  </si>
  <si>
    <t>Av. Pref. Severino Bezerra Cabral, 1225.</t>
  </si>
  <si>
    <t>Mirante</t>
  </si>
  <si>
    <t>Sudoeste</t>
  </si>
  <si>
    <t>Av. Dep. Raimundo Asfora, 1000.</t>
  </si>
  <si>
    <t>Unigás</t>
  </si>
  <si>
    <t>Rua Joaquim Caroca, 517.</t>
  </si>
  <si>
    <t>Universitário</t>
  </si>
  <si>
    <t>Av. Aprigio Veloso, 334.</t>
  </si>
  <si>
    <t>Viaduto</t>
  </si>
  <si>
    <t>Rua Jiló Guedes, 665.</t>
  </si>
  <si>
    <t>Viera</t>
  </si>
  <si>
    <t>Rua Benício Fernandes, 211.</t>
  </si>
  <si>
    <t>Menor Preço</t>
  </si>
  <si>
    <t>Maior Preço</t>
  </si>
  <si>
    <t>Diferença</t>
  </si>
  <si>
    <t>Preço Médio</t>
  </si>
  <si>
    <t>Variação (%)</t>
  </si>
  <si>
    <t>Pesquisador Gabriel Messias Santana Peixoto</t>
  </si>
  <si>
    <t>Rua Tomás Soares de Souza, 170.</t>
  </si>
  <si>
    <t>Galante</t>
  </si>
  <si>
    <t>RUA JOACIL MENEZES DE MELO , SN,</t>
  </si>
  <si>
    <t>NT</t>
  </si>
  <si>
    <t>G.C</t>
  </si>
  <si>
    <t xml:space="preserve">Comparativo de preço entre os combustíveis </t>
  </si>
  <si>
    <t>Combustível</t>
  </si>
  <si>
    <t>Menor preço (R$)</t>
  </si>
  <si>
    <t>Maior preço (R$)</t>
  </si>
  <si>
    <t>D-S500</t>
  </si>
  <si>
    <t>D-S10</t>
  </si>
  <si>
    <t xml:space="preserve">Combustível </t>
  </si>
  <si>
    <t xml:space="preserve">Posto </t>
  </si>
  <si>
    <t xml:space="preserve">Bairro </t>
  </si>
  <si>
    <t>Preço (R$)</t>
  </si>
  <si>
    <t>∑</t>
  </si>
  <si>
    <t xml:space="preserve">Jocel Fechine </t>
  </si>
  <si>
    <t>Rua Francisco Lopes de Almeida, 55.</t>
  </si>
  <si>
    <t xml:space="preserve">Santa Cruz </t>
  </si>
  <si>
    <t xml:space="preserve">São Luiz II </t>
  </si>
  <si>
    <t>R. Raimundo Alves da Silva, 378 </t>
  </si>
  <si>
    <t>Rua Vigário Calixto, 3003.</t>
  </si>
  <si>
    <t>Av.Almirante Barroso, 634.</t>
  </si>
  <si>
    <t>Comparativo com agosto/2020</t>
  </si>
  <si>
    <t>Diferença(R$)</t>
  </si>
  <si>
    <t>Variação(%)</t>
  </si>
  <si>
    <t>Data da coleta: 13/08/2021</t>
  </si>
  <si>
    <t>Comparativo com 10/08/2021</t>
  </si>
  <si>
    <t>1° Pesquisa</t>
  </si>
  <si>
    <t>Atual</t>
  </si>
  <si>
    <t>GC</t>
  </si>
  <si>
    <t xml:space="preserve">Cod </t>
  </si>
  <si>
    <t>Quantidade de estabelecimentos amostrados</t>
  </si>
  <si>
    <t>Percentual de estabelecimentos amostrados</t>
  </si>
  <si>
    <t>Pesquisa de preço de combustíveis 13/08/2021</t>
  </si>
  <si>
    <r>
      <t>Sandra</t>
    </r>
    <r>
      <rPr>
        <b/>
        <sz val="11"/>
        <color theme="1"/>
        <rFont val="Calibri"/>
        <family val="2"/>
        <scheme val="major"/>
      </rPr>
      <t xml:space="preserve"> </t>
    </r>
    <r>
      <rPr>
        <sz val="11"/>
        <color theme="1"/>
        <rFont val="Calibri"/>
        <family val="2"/>
        <scheme val="major"/>
      </rPr>
      <t>Cavalcante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</si>
</sst>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0.000"/>
    <numFmt numFmtId="165" formatCode="_-&quot;R$&quot;\ * #,##0.000_-;\-&quot;R$&quot;\ * #,##0.000_-;_-&quot;R$&quot;\ * &quot;-&quot;??_-;_-@_-"/>
    <numFmt numFmtId="166" formatCode="_-&quot;R$&quot;\ * #,##0.000_-;\-&quot;R$&quot;\ * #,##0.000_-;_-&quot;R$&quot;\ * &quot;-&quot;???_-;_-@_-"/>
  </numFmts>
  <fonts count="19">
    <font>
      <sz val="11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2"/>
      <color rgb="FF000000"/>
      <name val="Calibri"/>
    </font>
    <font>
      <sz val="11"/>
      <name val="Calibri"/>
    </font>
    <font>
      <b/>
      <sz val="11"/>
      <color rgb="FFFFFFFF"/>
      <name val="Calibri"/>
    </font>
    <font>
      <b/>
      <sz val="11"/>
      <color rgb="FF000000"/>
      <name val="Calibri"/>
    </font>
    <font>
      <sz val="11"/>
      <name val="Calibri"/>
    </font>
    <font>
      <b/>
      <sz val="11"/>
      <color rgb="FF000000"/>
      <name val="Verdana"/>
    </font>
    <font>
      <sz val="11"/>
      <color theme="1"/>
      <name val="Calibri"/>
    </font>
    <font>
      <sz val="11"/>
      <color rgb="FF000000"/>
      <name val="Calibri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8"/>
      <color theme="1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0F243E"/>
        <bgColor rgb="FF0F243E"/>
      </patternFill>
    </fill>
    <fill>
      <patternFill patternType="solid">
        <fgColor rgb="FF17365D"/>
        <bgColor rgb="FF17365D"/>
      </patternFill>
    </fill>
    <fill>
      <patternFill patternType="solid">
        <fgColor rgb="FF1F497D"/>
        <bgColor rgb="FF1F497D"/>
      </patternFill>
    </fill>
    <fill>
      <patternFill patternType="solid">
        <fgColor rgb="FF548DD4"/>
        <bgColor rgb="FF548DD4"/>
      </patternFill>
    </fill>
    <fill>
      <patternFill patternType="solid">
        <fgColor rgb="FF8DB3E2"/>
        <bgColor rgb="FF8DB3E2"/>
      </patternFill>
    </fill>
    <fill>
      <patternFill patternType="solid">
        <fgColor rgb="FFC6D9F0"/>
        <bgColor rgb="FFC6D9F0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72">
    <xf numFmtId="0" fontId="0" fillId="0" borderId="0" xfId="0" applyFont="1" applyAlignment="1"/>
    <xf numFmtId="0" fontId="0" fillId="0" borderId="0" xfId="0" applyFont="1" applyAlignment="1"/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8" fillId="2" borderId="4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0" fillId="0" borderId="8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NumberFormat="1" applyFont="1" applyAlignment="1"/>
    <xf numFmtId="0" fontId="9" fillId="0" borderId="0" xfId="0" applyFont="1"/>
    <xf numFmtId="0" fontId="5" fillId="3" borderId="9" xfId="0" applyNumberFormat="1" applyFont="1" applyFill="1" applyBorder="1" applyAlignment="1">
      <alignment horizontal="left" wrapText="1"/>
    </xf>
    <xf numFmtId="0" fontId="5" fillId="4" borderId="9" xfId="0" applyFont="1" applyFill="1" applyBorder="1" applyAlignment="1">
      <alignment horizontal="left" wrapText="1"/>
    </xf>
    <xf numFmtId="0" fontId="5" fillId="5" borderId="9" xfId="0" applyFont="1" applyFill="1" applyBorder="1" applyAlignment="1">
      <alignment horizontal="left" wrapText="1"/>
    </xf>
    <xf numFmtId="0" fontId="6" fillId="6" borderId="9" xfId="0" applyFont="1" applyFill="1" applyBorder="1" applyAlignment="1">
      <alignment horizontal="left" wrapText="1"/>
    </xf>
    <xf numFmtId="0" fontId="6" fillId="7" borderId="9" xfId="0" applyFont="1" applyFill="1" applyBorder="1" applyAlignment="1">
      <alignment horizontal="left" wrapText="1"/>
    </xf>
    <xf numFmtId="0" fontId="6" fillId="8" borderId="9" xfId="0" applyFont="1" applyFill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12" fillId="0" borderId="9" xfId="0" applyFont="1" applyBorder="1" applyAlignment="1">
      <alignment horizontal="left" wrapText="1"/>
    </xf>
    <xf numFmtId="164" fontId="0" fillId="0" borderId="9" xfId="0" applyNumberFormat="1" applyFont="1" applyBorder="1" applyAlignment="1">
      <alignment horizontal="left" wrapText="1"/>
    </xf>
    <xf numFmtId="164" fontId="7" fillId="0" borderId="9" xfId="0" applyNumberFormat="1" applyFont="1" applyBorder="1" applyAlignment="1">
      <alignment horizontal="left"/>
    </xf>
    <xf numFmtId="165" fontId="0" fillId="0" borderId="1" xfId="1" applyNumberFormat="1" applyFont="1" applyBorder="1" applyAlignment="1">
      <alignment vertical="center" wrapText="1"/>
    </xf>
    <xf numFmtId="0" fontId="11" fillId="0" borderId="0" xfId="0" applyFont="1"/>
    <xf numFmtId="0" fontId="14" fillId="9" borderId="13" xfId="0" applyFont="1" applyFill="1" applyBorder="1" applyAlignment="1">
      <alignment vertical="center"/>
    </xf>
    <xf numFmtId="0" fontId="14" fillId="9" borderId="14" xfId="0" applyFont="1" applyFill="1" applyBorder="1" applyAlignment="1">
      <alignment vertical="center"/>
    </xf>
    <xf numFmtId="0" fontId="14" fillId="9" borderId="9" xfId="0" applyFont="1" applyFill="1" applyBorder="1" applyAlignment="1">
      <alignment vertical="center"/>
    </xf>
    <xf numFmtId="0" fontId="0" fillId="0" borderId="9" xfId="0" applyFont="1" applyBorder="1" applyAlignment="1"/>
    <xf numFmtId="17" fontId="14" fillId="9" borderId="14" xfId="0" applyNumberFormat="1" applyFont="1" applyFill="1" applyBorder="1" applyAlignment="1">
      <alignment horizontal="right" vertical="center"/>
    </xf>
    <xf numFmtId="0" fontId="0" fillId="0" borderId="9" xfId="0" applyNumberFormat="1" applyFont="1" applyBorder="1" applyAlignment="1"/>
    <xf numFmtId="0" fontId="12" fillId="0" borderId="12" xfId="0" applyFont="1" applyBorder="1" applyAlignment="1"/>
    <xf numFmtId="164" fontId="0" fillId="0" borderId="12" xfId="0" applyNumberFormat="1" applyFont="1" applyBorder="1" applyAlignment="1">
      <alignment horizontal="left"/>
    </xf>
    <xf numFmtId="0" fontId="0" fillId="0" borderId="0" xfId="0" applyFont="1" applyBorder="1" applyAlignment="1"/>
    <xf numFmtId="164" fontId="0" fillId="0" borderId="15" xfId="0" applyNumberFormat="1" applyFont="1" applyFill="1" applyBorder="1" applyAlignment="1">
      <alignment horizontal="left" wrapText="1"/>
    </xf>
    <xf numFmtId="165" fontId="12" fillId="0" borderId="5" xfId="1" applyNumberFormat="1" applyFont="1" applyBorder="1" applyAlignment="1">
      <alignment vertical="center" wrapText="1"/>
    </xf>
    <xf numFmtId="0" fontId="15" fillId="3" borderId="9" xfId="0" applyNumberFormat="1" applyFont="1" applyFill="1" applyBorder="1" applyAlignment="1">
      <alignment horizontal="left" wrapText="1"/>
    </xf>
    <xf numFmtId="165" fontId="0" fillId="0" borderId="9" xfId="1" applyNumberFormat="1" applyFont="1" applyBorder="1" applyAlignment="1">
      <alignment horizontal="left" wrapText="1"/>
    </xf>
    <xf numFmtId="10" fontId="0" fillId="0" borderId="10" xfId="2" applyNumberFormat="1" applyFont="1" applyBorder="1" applyAlignment="1"/>
    <xf numFmtId="10" fontId="0" fillId="0" borderId="1" xfId="2" applyNumberFormat="1" applyFont="1" applyBorder="1" applyAlignment="1">
      <alignment vertical="center" wrapText="1"/>
    </xf>
    <xf numFmtId="17" fontId="14" fillId="9" borderId="9" xfId="0" applyNumberFormat="1" applyFont="1" applyFill="1" applyBorder="1" applyAlignment="1">
      <alignment horizontal="right" vertical="center"/>
    </xf>
    <xf numFmtId="17" fontId="14" fillId="9" borderId="9" xfId="0" applyNumberFormat="1" applyFont="1" applyFill="1" applyBorder="1" applyAlignment="1"/>
    <xf numFmtId="165" fontId="14" fillId="0" borderId="9" xfId="1" applyNumberFormat="1" applyFont="1" applyFill="1" applyBorder="1" applyAlignment="1"/>
    <xf numFmtId="166" fontId="14" fillId="0" borderId="9" xfId="0" applyNumberFormat="1" applyFont="1" applyFill="1" applyBorder="1" applyAlignment="1">
      <alignment horizontal="right" vertical="center"/>
    </xf>
    <xf numFmtId="10" fontId="14" fillId="0" borderId="9" xfId="0" applyNumberFormat="1" applyFont="1" applyFill="1" applyBorder="1" applyAlignment="1">
      <alignment horizontal="right" vertical="center"/>
    </xf>
    <xf numFmtId="165" fontId="14" fillId="0" borderId="9" xfId="1" applyNumberFormat="1" applyFont="1" applyFill="1" applyBorder="1" applyAlignment="1">
      <alignment horizontal="right" vertical="center"/>
    </xf>
    <xf numFmtId="165" fontId="0" fillId="0" borderId="9" xfId="1" applyNumberFormat="1" applyFont="1" applyFill="1" applyBorder="1" applyAlignment="1">
      <alignment horizontal="left" wrapText="1"/>
    </xf>
    <xf numFmtId="0" fontId="14" fillId="9" borderId="9" xfId="0" applyFont="1" applyFill="1" applyBorder="1" applyAlignment="1">
      <alignment horizontal="left" vertical="center"/>
    </xf>
    <xf numFmtId="165" fontId="12" fillId="0" borderId="9" xfId="1" applyNumberFormat="1" applyFont="1" applyFill="1" applyBorder="1" applyAlignment="1">
      <alignment horizontal="left" vertical="center"/>
    </xf>
    <xf numFmtId="165" fontId="12" fillId="0" borderId="9" xfId="1" applyNumberFormat="1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wrapText="1"/>
    </xf>
    <xf numFmtId="0" fontId="4" fillId="0" borderId="9" xfId="0" applyFont="1" applyBorder="1" applyAlignment="1">
      <alignment horizontal="left"/>
    </xf>
    <xf numFmtId="0" fontId="14" fillId="9" borderId="9" xfId="0" applyFont="1" applyFill="1" applyBorder="1" applyAlignment="1">
      <alignment horizontal="center" vertical="center"/>
    </xf>
    <xf numFmtId="0" fontId="14" fillId="9" borderId="10" xfId="0" applyFont="1" applyFill="1" applyBorder="1" applyAlignment="1">
      <alignment horizontal="center" vertical="center"/>
    </xf>
    <xf numFmtId="0" fontId="14" fillId="9" borderId="11" xfId="0" applyFont="1" applyFill="1" applyBorder="1" applyAlignment="1">
      <alignment horizontal="center" vertical="center"/>
    </xf>
    <xf numFmtId="0" fontId="14" fillId="9" borderId="12" xfId="0" applyFont="1" applyFill="1" applyBorder="1" applyAlignment="1">
      <alignment horizontal="center" vertical="center"/>
    </xf>
    <xf numFmtId="165" fontId="0" fillId="0" borderId="9" xfId="1" applyNumberFormat="1" applyFont="1" applyBorder="1" applyAlignment="1"/>
    <xf numFmtId="0" fontId="0" fillId="0" borderId="12" xfId="0" applyFont="1" applyBorder="1" applyAlignment="1"/>
    <xf numFmtId="0" fontId="0" fillId="0" borderId="10" xfId="0" applyFont="1" applyBorder="1" applyAlignment="1"/>
    <xf numFmtId="9" fontId="0" fillId="0" borderId="10" xfId="2" applyFont="1" applyBorder="1" applyAlignment="1"/>
    <xf numFmtId="0" fontId="16" fillId="0" borderId="9" xfId="0" applyFont="1" applyBorder="1" applyAlignment="1">
      <alignment horizontal="left"/>
    </xf>
    <xf numFmtId="0" fontId="16" fillId="0" borderId="9" xfId="0" applyFont="1" applyBorder="1" applyAlignment="1">
      <alignment horizontal="left" wrapText="1"/>
    </xf>
    <xf numFmtId="164" fontId="16" fillId="0" borderId="9" xfId="0" applyNumberFormat="1" applyFont="1" applyBorder="1" applyAlignment="1">
      <alignment horizontal="left" wrapText="1"/>
    </xf>
    <xf numFmtId="164" fontId="16" fillId="0" borderId="9" xfId="0" applyNumberFormat="1" applyFont="1" applyBorder="1" applyAlignment="1">
      <alignment horizontal="left"/>
    </xf>
    <xf numFmtId="0" fontId="16" fillId="0" borderId="9" xfId="0" applyFont="1" applyBorder="1" applyAlignment="1">
      <alignment vertical="center" wrapText="1"/>
    </xf>
    <xf numFmtId="0" fontId="3" fillId="2" borderId="9" xfId="0" applyNumberFormat="1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64" fontId="16" fillId="0" borderId="9" xfId="0" applyNumberFormat="1" applyFont="1" applyFill="1" applyBorder="1" applyAlignment="1">
      <alignment horizontal="left" wrapText="1"/>
    </xf>
    <xf numFmtId="164" fontId="16" fillId="0" borderId="9" xfId="0" applyNumberFormat="1" applyFont="1" applyBorder="1" applyAlignment="1"/>
    <xf numFmtId="0" fontId="18" fillId="0" borderId="9" xfId="0" applyFont="1" applyBorder="1" applyAlignment="1"/>
    <xf numFmtId="0" fontId="16" fillId="0" borderId="9" xfId="0" applyFont="1" applyBorder="1" applyAlignment="1"/>
  </cellXfs>
  <cellStyles count="3">
    <cellStyle name="Moeda" xfId="1" builtinId="4"/>
    <cellStyle name="Normal" xfId="0" builtinId="0"/>
    <cellStyle name="Porcentagem" xfId="2" builtinId="5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.000"/>
      <alignment horizontal="left" vertical="bottom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Preço Médio (R$)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'Preço Médio '!$D$4:$I$4</c:f>
              <c:strCache>
                <c:ptCount val="6"/>
                <c:pt idx="0">
                  <c:v>G.C</c:v>
                </c:pt>
                <c:pt idx="1">
                  <c:v>G.A</c:v>
                </c:pt>
                <c:pt idx="2">
                  <c:v>E</c:v>
                </c:pt>
                <c:pt idx="3">
                  <c:v>D</c:v>
                </c:pt>
                <c:pt idx="4">
                  <c:v>S-10</c:v>
                </c:pt>
                <c:pt idx="5">
                  <c:v>GNV</c:v>
                </c:pt>
              </c:strCache>
            </c:strRef>
          </c:cat>
          <c:val>
            <c:numRef>
              <c:f>'Preço Médio '!$D$5:$I$5</c:f>
              <c:numCache>
                <c:formatCode>_-"R$"\ * #,##0.000_-;\-"R$"\ * #,##0.000_-;_-"R$"\ * "-"??_-;_-@_-</c:formatCode>
                <c:ptCount val="6"/>
                <c:pt idx="0">
                  <c:v>5.7650350877192977</c:v>
                </c:pt>
                <c:pt idx="1">
                  <c:v>5.8827659574468072</c:v>
                </c:pt>
                <c:pt idx="2">
                  <c:v>5.0196607142857133</c:v>
                </c:pt>
                <c:pt idx="3">
                  <c:v>4.5037241379310338</c:v>
                </c:pt>
                <c:pt idx="4">
                  <c:v>4.6375999999999999</c:v>
                </c:pt>
                <c:pt idx="5">
                  <c:v>4.6174000000000008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9-4F50-994E-E0A00FF956D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7141856"/>
        <c:axId val="487150056"/>
      </c:barChart>
      <c:catAx>
        <c:axId val="4871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150056"/>
        <c:crosses val="autoZero"/>
        <c:auto val="1"/>
        <c:lblAlgn val="ctr"/>
        <c:lblOffset val="100"/>
        <c:noMultiLvlLbl val="0"/>
      </c:catAx>
      <c:valAx>
        <c:axId val="487150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0_-;\-&quot;R$&quot;\ * #,##0.0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7141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6</xdr:row>
      <xdr:rowOff>41910</xdr:rowOff>
    </xdr:from>
    <xdr:to>
      <xdr:col>11</xdr:col>
      <xdr:colOff>236220</xdr:colOff>
      <xdr:row>23</xdr:row>
      <xdr:rowOff>68580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D84349E-D925-4881-ACEC-53FE376574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EAFC4C-BF90-4886-9673-C43B8BAAE078}" name="Tabela1" displayName="Tabela1" ref="F4:G61" totalsRowShown="0">
  <autoFilter ref="F4:G61" xr:uid="{3DEAFC4C-BF90-4886-9673-C43B8BAAE078}"/>
  <tableColumns count="2">
    <tableColumn id="1" xr3:uid="{81876A75-76A8-4509-BB89-B6B509118AC6}" name="GC" dataDxfId="1"/>
    <tableColumn id="2" xr3:uid="{96CF5124-7789-48B9-B3C4-0B0737BB2B6E}" name="Cod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0"/>
  <sheetViews>
    <sheetView tabSelected="1" zoomScale="85" zoomScaleNormal="85" workbookViewId="0">
      <selection sqref="A1:J60"/>
    </sheetView>
  </sheetViews>
  <sheetFormatPr defaultColWidth="14.44140625" defaultRowHeight="15" customHeight="1"/>
  <cols>
    <col min="1" max="1" width="15.33203125" customWidth="1"/>
    <col min="2" max="2" width="11.88671875" customWidth="1"/>
    <col min="3" max="3" width="30.88671875" customWidth="1"/>
    <col min="4" max="4" width="16.5546875" customWidth="1"/>
    <col min="5" max="10" width="9.44140625" bestFit="1" customWidth="1"/>
  </cols>
  <sheetData>
    <row r="1" spans="1:10" ht="21.75" customHeight="1" thickBot="1">
      <c r="A1" s="66" t="s">
        <v>173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" customHeight="1" thickBot="1">
      <c r="A2" s="50" t="s">
        <v>0</v>
      </c>
      <c r="B2" s="50" t="s">
        <v>1</v>
      </c>
      <c r="C2" s="50" t="s">
        <v>2</v>
      </c>
      <c r="D2" s="50" t="s">
        <v>3</v>
      </c>
      <c r="E2" s="65" t="s">
        <v>4</v>
      </c>
      <c r="F2" s="65"/>
      <c r="G2" s="65"/>
      <c r="H2" s="65"/>
      <c r="I2" s="65"/>
      <c r="J2" s="65"/>
    </row>
    <row r="3" spans="1:10" thickBot="1">
      <c r="A3" s="51"/>
      <c r="B3" s="51"/>
      <c r="C3" s="51"/>
      <c r="D3" s="51"/>
      <c r="E3" s="36" t="s">
        <v>143</v>
      </c>
      <c r="F3" s="14" t="s">
        <v>5</v>
      </c>
      <c r="G3" s="15" t="s">
        <v>6</v>
      </c>
      <c r="H3" s="16" t="s">
        <v>7</v>
      </c>
      <c r="I3" s="17" t="s">
        <v>8</v>
      </c>
      <c r="J3" s="18" t="s">
        <v>9</v>
      </c>
    </row>
    <row r="4" spans="1:10" ht="36.75" customHeight="1" thickBot="1">
      <c r="A4" s="61" t="s">
        <v>10</v>
      </c>
      <c r="B4" s="61" t="s">
        <v>11</v>
      </c>
      <c r="C4" s="61" t="s">
        <v>12</v>
      </c>
      <c r="D4" s="61" t="s">
        <v>13</v>
      </c>
      <c r="E4" s="62">
        <v>5.5990000000000002</v>
      </c>
      <c r="F4" s="62">
        <v>5.5990000000000002</v>
      </c>
      <c r="G4" s="62">
        <v>4.899</v>
      </c>
      <c r="H4" s="62">
        <v>4.4690000000000003</v>
      </c>
      <c r="I4" s="62">
        <v>4.569</v>
      </c>
      <c r="J4" s="62" t="s">
        <v>142</v>
      </c>
    </row>
    <row r="5" spans="1:10" ht="36.75" customHeight="1" thickBot="1">
      <c r="A5" s="61" t="s">
        <v>14</v>
      </c>
      <c r="B5" s="61" t="s">
        <v>15</v>
      </c>
      <c r="C5" s="61" t="s">
        <v>16</v>
      </c>
      <c r="D5" s="61" t="s">
        <v>17</v>
      </c>
      <c r="E5" s="62">
        <v>5.7389999999999999</v>
      </c>
      <c r="F5" s="62">
        <v>5.899</v>
      </c>
      <c r="G5" s="62">
        <v>4.9589999999999996</v>
      </c>
      <c r="H5" s="62" t="s">
        <v>142</v>
      </c>
      <c r="I5" s="62">
        <v>4.4989999999999997</v>
      </c>
      <c r="J5" s="62" t="s">
        <v>142</v>
      </c>
    </row>
    <row r="6" spans="1:10" ht="36.75" customHeight="1" thickBot="1">
      <c r="A6" s="61" t="s">
        <v>18</v>
      </c>
      <c r="B6" s="61" t="s">
        <v>11</v>
      </c>
      <c r="C6" s="61" t="s">
        <v>19</v>
      </c>
      <c r="D6" s="61" t="s">
        <v>20</v>
      </c>
      <c r="E6" s="62">
        <v>5.5990000000000002</v>
      </c>
      <c r="F6" s="62">
        <v>5.5990000000000002</v>
      </c>
      <c r="G6" s="62">
        <v>4.7990000000000004</v>
      </c>
      <c r="H6" s="62">
        <v>4.4790000000000001</v>
      </c>
      <c r="I6" s="62">
        <v>4.5789999999999997</v>
      </c>
      <c r="J6" s="62" t="s">
        <v>142</v>
      </c>
    </row>
    <row r="7" spans="1:10" ht="36.75" customHeight="1" thickBot="1">
      <c r="A7" s="61" t="s">
        <v>21</v>
      </c>
      <c r="B7" s="61" t="s">
        <v>15</v>
      </c>
      <c r="C7" s="61" t="s">
        <v>22</v>
      </c>
      <c r="D7" s="61" t="s">
        <v>17</v>
      </c>
      <c r="E7" s="62">
        <v>5.7990000000000004</v>
      </c>
      <c r="F7" s="62">
        <v>5.899</v>
      </c>
      <c r="G7" s="62">
        <v>4.899</v>
      </c>
      <c r="H7" s="62">
        <v>4.4989999999999997</v>
      </c>
      <c r="I7" s="62">
        <v>4.5990000000000002</v>
      </c>
      <c r="J7" s="62" t="s">
        <v>142</v>
      </c>
    </row>
    <row r="8" spans="1:10" ht="36.75" customHeight="1" thickBot="1">
      <c r="A8" s="61" t="s">
        <v>23</v>
      </c>
      <c r="B8" s="61" t="s">
        <v>11</v>
      </c>
      <c r="C8" s="61" t="s">
        <v>24</v>
      </c>
      <c r="D8" s="61" t="s">
        <v>25</v>
      </c>
      <c r="E8" s="62">
        <v>5.64</v>
      </c>
      <c r="F8" s="62">
        <v>5.75</v>
      </c>
      <c r="G8" s="62">
        <v>4.99</v>
      </c>
      <c r="H8" s="62" t="s">
        <v>142</v>
      </c>
      <c r="I8" s="62">
        <v>4.59</v>
      </c>
      <c r="J8" s="62" t="s">
        <v>142</v>
      </c>
    </row>
    <row r="9" spans="1:10" ht="36.75" customHeight="1" thickBot="1">
      <c r="A9" s="61" t="s">
        <v>26</v>
      </c>
      <c r="B9" s="61" t="s">
        <v>15</v>
      </c>
      <c r="C9" s="61" t="s">
        <v>27</v>
      </c>
      <c r="D9" s="61" t="s">
        <v>26</v>
      </c>
      <c r="E9" s="63">
        <v>5.7990000000000004</v>
      </c>
      <c r="F9" s="63">
        <v>5.9989999999999997</v>
      </c>
      <c r="G9" s="63">
        <v>4.9989999999999997</v>
      </c>
      <c r="H9" s="63" t="s">
        <v>142</v>
      </c>
      <c r="I9" s="63">
        <v>4.5990000000000002</v>
      </c>
      <c r="J9" s="63" t="s">
        <v>142</v>
      </c>
    </row>
    <row r="10" spans="1:10" s="1" customFormat="1" ht="36.75" customHeight="1" thickBot="1">
      <c r="A10" s="64" t="s">
        <v>28</v>
      </c>
      <c r="B10" s="64" t="s">
        <v>29</v>
      </c>
      <c r="C10" s="64" t="s">
        <v>160</v>
      </c>
      <c r="D10" s="64" t="s">
        <v>174</v>
      </c>
      <c r="E10" s="63">
        <v>5.7990000000000004</v>
      </c>
      <c r="F10" s="63">
        <v>5.9489999999999998</v>
      </c>
      <c r="G10" s="63">
        <v>4.9989999999999997</v>
      </c>
      <c r="H10" s="63" t="s">
        <v>142</v>
      </c>
      <c r="I10" s="63">
        <v>4.6989999999999998</v>
      </c>
      <c r="J10" s="63" t="s">
        <v>142</v>
      </c>
    </row>
    <row r="11" spans="1:10" ht="36.75" customHeight="1" thickBot="1">
      <c r="A11" s="61" t="s">
        <v>30</v>
      </c>
      <c r="B11" s="61" t="s">
        <v>15</v>
      </c>
      <c r="C11" s="61" t="s">
        <v>31</v>
      </c>
      <c r="D11" s="61" t="s">
        <v>30</v>
      </c>
      <c r="E11" s="62">
        <v>5.7990000000000004</v>
      </c>
      <c r="F11" s="62">
        <v>5.899</v>
      </c>
      <c r="G11" s="62">
        <v>4.9989999999999997</v>
      </c>
      <c r="H11" s="62" t="s">
        <v>142</v>
      </c>
      <c r="I11" s="62">
        <v>4.5990000000000002</v>
      </c>
      <c r="J11" s="62" t="s">
        <v>142</v>
      </c>
    </row>
    <row r="12" spans="1:10" ht="36.75" customHeight="1" thickBot="1">
      <c r="A12" s="61" t="s">
        <v>32</v>
      </c>
      <c r="B12" s="61" t="s">
        <v>29</v>
      </c>
      <c r="C12" s="61" t="s">
        <v>33</v>
      </c>
      <c r="D12" s="61" t="s">
        <v>34</v>
      </c>
      <c r="E12" s="62">
        <v>5.899</v>
      </c>
      <c r="F12" s="62">
        <v>6.1989999999999998</v>
      </c>
      <c r="G12" s="62">
        <v>5.09</v>
      </c>
      <c r="H12" s="62" t="s">
        <v>142</v>
      </c>
      <c r="I12" s="62">
        <v>4.75</v>
      </c>
      <c r="J12" s="62" t="s">
        <v>142</v>
      </c>
    </row>
    <row r="13" spans="1:10" s="1" customFormat="1" ht="36.75" customHeight="1" thickBot="1">
      <c r="A13" s="61" t="s">
        <v>35</v>
      </c>
      <c r="B13" s="61" t="s">
        <v>36</v>
      </c>
      <c r="C13" s="61" t="s">
        <v>161</v>
      </c>
      <c r="D13" s="61" t="s">
        <v>17</v>
      </c>
      <c r="E13" s="62">
        <v>5.7389999999999999</v>
      </c>
      <c r="F13" s="62">
        <v>5.899</v>
      </c>
      <c r="G13" s="62">
        <v>4.9989999999999997</v>
      </c>
      <c r="H13" s="62">
        <v>4.4790000000000001</v>
      </c>
      <c r="I13" s="62">
        <v>4.5789999999999997</v>
      </c>
      <c r="J13" s="62">
        <v>4.49</v>
      </c>
    </row>
    <row r="14" spans="1:10" s="1" customFormat="1" ht="36.75" customHeight="1" thickBot="1">
      <c r="A14" s="61" t="s">
        <v>35</v>
      </c>
      <c r="B14" s="61" t="s">
        <v>36</v>
      </c>
      <c r="C14" s="61" t="s">
        <v>139</v>
      </c>
      <c r="D14" s="61" t="s">
        <v>111</v>
      </c>
      <c r="E14" s="62">
        <v>5.7389999999999999</v>
      </c>
      <c r="F14" s="62">
        <v>5.8390000000000004</v>
      </c>
      <c r="G14" s="62">
        <v>4.9989999999999997</v>
      </c>
      <c r="H14" s="62" t="s">
        <v>142</v>
      </c>
      <c r="I14" s="62">
        <v>4.5890000000000004</v>
      </c>
      <c r="J14" s="62" t="s">
        <v>142</v>
      </c>
    </row>
    <row r="15" spans="1:10" ht="36.75" customHeight="1" thickBot="1">
      <c r="A15" s="61" t="s">
        <v>35</v>
      </c>
      <c r="B15" s="61" t="s">
        <v>36</v>
      </c>
      <c r="C15" s="61" t="s">
        <v>37</v>
      </c>
      <c r="D15" s="61" t="s">
        <v>38</v>
      </c>
      <c r="E15" s="62">
        <v>5.5890000000000004</v>
      </c>
      <c r="F15" s="62">
        <v>5.569</v>
      </c>
      <c r="G15" s="62" t="s">
        <v>142</v>
      </c>
      <c r="H15" s="62">
        <v>4.4989999999999997</v>
      </c>
      <c r="I15" s="62">
        <v>4.5990000000000002</v>
      </c>
      <c r="J15" s="62" t="s">
        <v>142</v>
      </c>
    </row>
    <row r="16" spans="1:10" ht="36.75" customHeight="1" thickBot="1">
      <c r="A16" s="61" t="s">
        <v>40</v>
      </c>
      <c r="B16" s="61" t="s">
        <v>11</v>
      </c>
      <c r="C16" s="61" t="s">
        <v>41</v>
      </c>
      <c r="D16" s="61" t="s">
        <v>20</v>
      </c>
      <c r="E16" s="62">
        <v>5.59</v>
      </c>
      <c r="F16" s="62" t="s">
        <v>142</v>
      </c>
      <c r="G16" s="62">
        <v>5.09</v>
      </c>
      <c r="H16" s="62">
        <v>4.46</v>
      </c>
      <c r="I16" s="62">
        <v>4.5599999999999996</v>
      </c>
      <c r="J16" s="62" t="s">
        <v>142</v>
      </c>
    </row>
    <row r="17" spans="1:20" ht="36.75" customHeight="1" thickBot="1">
      <c r="A17" s="61" t="s">
        <v>42</v>
      </c>
      <c r="B17" s="61" t="s">
        <v>43</v>
      </c>
      <c r="C17" s="61" t="s">
        <v>44</v>
      </c>
      <c r="D17" s="61" t="s">
        <v>45</v>
      </c>
      <c r="E17" s="62">
        <v>5.7690000000000001</v>
      </c>
      <c r="F17" s="62">
        <v>5.899</v>
      </c>
      <c r="G17" s="62">
        <v>5.1989999999999998</v>
      </c>
      <c r="H17" s="62">
        <v>4.4889999999999999</v>
      </c>
      <c r="I17" s="62">
        <v>4.5890000000000004</v>
      </c>
      <c r="J17" s="62" t="s">
        <v>142</v>
      </c>
    </row>
    <row r="18" spans="1:20" ht="36.75" customHeight="1" thickBot="1">
      <c r="A18" s="61" t="s">
        <v>46</v>
      </c>
      <c r="B18" s="61" t="s">
        <v>11</v>
      </c>
      <c r="C18" s="61" t="s">
        <v>47</v>
      </c>
      <c r="D18" s="61" t="s">
        <v>26</v>
      </c>
      <c r="E18" s="62">
        <v>5.75</v>
      </c>
      <c r="F18" s="62" t="s">
        <v>142</v>
      </c>
      <c r="G18" s="62">
        <v>4.99</v>
      </c>
      <c r="H18" s="62">
        <v>4.49</v>
      </c>
      <c r="I18" s="62" t="s">
        <v>142</v>
      </c>
      <c r="J18" s="62" t="s">
        <v>142</v>
      </c>
    </row>
    <row r="19" spans="1:20" ht="36.75" customHeight="1" thickBot="1">
      <c r="A19" s="61" t="s">
        <v>49</v>
      </c>
      <c r="B19" s="61" t="s">
        <v>11</v>
      </c>
      <c r="C19" s="61" t="s">
        <v>50</v>
      </c>
      <c r="D19" s="61" t="s">
        <v>51</v>
      </c>
      <c r="E19" s="63">
        <v>5.8490000000000002</v>
      </c>
      <c r="F19" s="63">
        <v>5.899</v>
      </c>
      <c r="G19" s="63">
        <v>5.04</v>
      </c>
      <c r="H19" s="63" t="s">
        <v>142</v>
      </c>
      <c r="I19" s="63">
        <v>4.649</v>
      </c>
      <c r="J19" s="63" t="s">
        <v>142</v>
      </c>
    </row>
    <row r="20" spans="1:20" s="1" customFormat="1" ht="36.75" customHeight="1" thickBot="1">
      <c r="A20" s="61" t="s">
        <v>140</v>
      </c>
      <c r="B20" s="61" t="s">
        <v>61</v>
      </c>
      <c r="C20" s="60" t="s">
        <v>141</v>
      </c>
      <c r="D20" s="61" t="s">
        <v>140</v>
      </c>
      <c r="E20" s="63">
        <v>5.7990000000000004</v>
      </c>
      <c r="F20" s="63" t="s">
        <v>142</v>
      </c>
      <c r="G20" s="63">
        <v>5.1989999999999998</v>
      </c>
      <c r="H20" s="63">
        <v>4.5490000000000004</v>
      </c>
      <c r="I20" s="63">
        <v>4.649</v>
      </c>
      <c r="J20" s="63" t="s">
        <v>142</v>
      </c>
    </row>
    <row r="21" spans="1:20" ht="36.75" customHeight="1" thickBot="1">
      <c r="A21" s="61" t="s">
        <v>52</v>
      </c>
      <c r="B21" s="61" t="s">
        <v>11</v>
      </c>
      <c r="C21" s="61" t="s">
        <v>53</v>
      </c>
      <c r="D21" s="61" t="s">
        <v>174</v>
      </c>
      <c r="E21" s="62">
        <v>5.7590000000000003</v>
      </c>
      <c r="F21" s="62">
        <v>5.7990000000000004</v>
      </c>
      <c r="G21" s="62">
        <v>5.2089999999999996</v>
      </c>
      <c r="H21" s="62">
        <v>4.4589999999999996</v>
      </c>
      <c r="I21" s="62">
        <v>4.5590000000000002</v>
      </c>
      <c r="J21" s="62" t="s">
        <v>142</v>
      </c>
    </row>
    <row r="22" spans="1:20" ht="36.75" customHeight="1" thickBot="1">
      <c r="A22" s="61" t="s">
        <v>54</v>
      </c>
      <c r="B22" s="61" t="s">
        <v>15</v>
      </c>
      <c r="C22" s="61" t="s">
        <v>55</v>
      </c>
      <c r="D22" s="61" t="s">
        <v>56</v>
      </c>
      <c r="E22" s="62">
        <v>5.7990000000000004</v>
      </c>
      <c r="F22" s="62">
        <v>5.899</v>
      </c>
      <c r="G22" s="62">
        <v>4.899</v>
      </c>
      <c r="H22" s="62" t="s">
        <v>142</v>
      </c>
      <c r="I22" s="62">
        <v>4.5990000000000002</v>
      </c>
      <c r="J22" s="62" t="s">
        <v>142</v>
      </c>
    </row>
    <row r="23" spans="1:20" s="1" customFormat="1" ht="36.75" customHeight="1" thickBot="1">
      <c r="A23" s="61" t="s">
        <v>57</v>
      </c>
      <c r="B23" s="61" t="s">
        <v>15</v>
      </c>
      <c r="C23" s="61" t="s">
        <v>58</v>
      </c>
      <c r="D23" s="61" t="s">
        <v>59</v>
      </c>
      <c r="E23" s="62">
        <v>5.7990000000000004</v>
      </c>
      <c r="F23" s="62">
        <v>5.899</v>
      </c>
      <c r="G23" s="62">
        <v>4.9989999999999997</v>
      </c>
      <c r="H23" s="62" t="s">
        <v>142</v>
      </c>
      <c r="I23" s="62">
        <v>4.5990000000000002</v>
      </c>
      <c r="J23" s="62" t="s">
        <v>142</v>
      </c>
    </row>
    <row r="24" spans="1:20" ht="36.75" customHeight="1" thickBot="1">
      <c r="A24" s="64" t="s">
        <v>155</v>
      </c>
      <c r="B24" s="64" t="s">
        <v>29</v>
      </c>
      <c r="C24" s="64" t="s">
        <v>156</v>
      </c>
      <c r="D24" s="64" t="s">
        <v>157</v>
      </c>
      <c r="E24" s="62">
        <v>5.79</v>
      </c>
      <c r="F24" s="62">
        <v>5.92</v>
      </c>
      <c r="G24" s="62">
        <v>5.09</v>
      </c>
      <c r="H24" s="62">
        <v>4.51</v>
      </c>
      <c r="I24" s="62">
        <v>4.59</v>
      </c>
      <c r="J24" s="62" t="s">
        <v>142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36.75" customHeight="1" thickBot="1">
      <c r="A25" s="61" t="s">
        <v>60</v>
      </c>
      <c r="B25" s="61" t="s">
        <v>61</v>
      </c>
      <c r="C25" s="61" t="s">
        <v>62</v>
      </c>
      <c r="D25" s="61" t="s">
        <v>63</v>
      </c>
      <c r="E25" s="62">
        <v>5.7990000000000004</v>
      </c>
      <c r="F25" s="62">
        <v>5.899</v>
      </c>
      <c r="G25" s="62">
        <v>5.1989999999999998</v>
      </c>
      <c r="H25" s="62">
        <v>4.4989999999999997</v>
      </c>
      <c r="I25" s="62">
        <v>4.5990000000000002</v>
      </c>
      <c r="J25" s="62" t="s">
        <v>142</v>
      </c>
    </row>
    <row r="26" spans="1:20" ht="36.75" customHeight="1" thickBot="1">
      <c r="A26" s="61" t="s">
        <v>64</v>
      </c>
      <c r="B26" s="61" t="s">
        <v>61</v>
      </c>
      <c r="C26" s="61" t="s">
        <v>65</v>
      </c>
      <c r="D26" s="61" t="s">
        <v>66</v>
      </c>
      <c r="E26" s="62">
        <v>5.7990000000000004</v>
      </c>
      <c r="F26" s="62" t="s">
        <v>142</v>
      </c>
      <c r="G26" s="62">
        <v>5.0990000000000002</v>
      </c>
      <c r="H26" s="62" t="s">
        <v>142</v>
      </c>
      <c r="I26" s="62">
        <v>4.899</v>
      </c>
      <c r="J26" s="62" t="s">
        <v>142</v>
      </c>
    </row>
    <row r="27" spans="1:20" ht="36.75" customHeight="1" thickBot="1">
      <c r="A27" s="61" t="s">
        <v>67</v>
      </c>
      <c r="B27" s="61" t="s">
        <v>15</v>
      </c>
      <c r="C27" s="61" t="s">
        <v>68</v>
      </c>
      <c r="D27" s="61" t="s">
        <v>17</v>
      </c>
      <c r="E27" s="62">
        <v>5.79</v>
      </c>
      <c r="F27" s="62">
        <v>5.89</v>
      </c>
      <c r="G27" s="62">
        <v>4.9800000000000004</v>
      </c>
      <c r="H27" s="62" t="s">
        <v>142</v>
      </c>
      <c r="I27" s="62">
        <v>4.59</v>
      </c>
      <c r="J27" s="62" t="s">
        <v>142</v>
      </c>
    </row>
    <row r="28" spans="1:20" ht="36.75" customHeight="1" thickBot="1">
      <c r="A28" s="61" t="s">
        <v>69</v>
      </c>
      <c r="B28" s="61" t="s">
        <v>11</v>
      </c>
      <c r="C28" s="61" t="s">
        <v>70</v>
      </c>
      <c r="D28" s="61" t="s">
        <v>17</v>
      </c>
      <c r="E28" s="62">
        <v>5.59</v>
      </c>
      <c r="F28" s="62" t="s">
        <v>142</v>
      </c>
      <c r="G28" s="62">
        <v>4.9000000000000004</v>
      </c>
      <c r="H28" s="62" t="s">
        <v>142</v>
      </c>
      <c r="I28" s="62" t="s">
        <v>142</v>
      </c>
      <c r="J28" s="62">
        <v>4.649</v>
      </c>
    </row>
    <row r="29" spans="1:20" ht="36.75" customHeight="1" thickBot="1">
      <c r="A29" s="61" t="s">
        <v>71</v>
      </c>
      <c r="B29" s="61" t="s">
        <v>15</v>
      </c>
      <c r="C29" s="61" t="s">
        <v>72</v>
      </c>
      <c r="D29" s="61" t="s">
        <v>28</v>
      </c>
      <c r="E29" s="68">
        <v>5.7990000000000004</v>
      </c>
      <c r="F29" s="69">
        <v>5.899</v>
      </c>
      <c r="G29" s="68">
        <v>4.9989999999999997</v>
      </c>
      <c r="H29" s="69">
        <v>4.4989999999999997</v>
      </c>
      <c r="I29" s="69">
        <v>4.5990000000000002</v>
      </c>
      <c r="J29" s="69" t="s">
        <v>142</v>
      </c>
    </row>
    <row r="30" spans="1:20" ht="36.75" customHeight="1" thickBot="1">
      <c r="A30" s="61" t="s">
        <v>73</v>
      </c>
      <c r="B30" s="61" t="s">
        <v>11</v>
      </c>
      <c r="C30" s="61" t="s">
        <v>74</v>
      </c>
      <c r="D30" s="61" t="s">
        <v>13</v>
      </c>
      <c r="E30" s="62">
        <v>5.7990000000000004</v>
      </c>
      <c r="F30" s="62">
        <v>5.7990000000000004</v>
      </c>
      <c r="G30" s="62">
        <v>4.899</v>
      </c>
      <c r="H30" s="62">
        <v>4.4690000000000003</v>
      </c>
      <c r="I30" s="62">
        <v>4.569</v>
      </c>
      <c r="J30" s="62" t="s">
        <v>142</v>
      </c>
    </row>
    <row r="31" spans="1:20" ht="36.75" customHeight="1" thickBot="1">
      <c r="A31" s="61" t="s">
        <v>75</v>
      </c>
      <c r="B31" s="61" t="s">
        <v>11</v>
      </c>
      <c r="C31" s="61" t="s">
        <v>76</v>
      </c>
      <c r="D31" s="61" t="s">
        <v>26</v>
      </c>
      <c r="E31" s="62">
        <v>5.7990000000000004</v>
      </c>
      <c r="F31" s="62">
        <v>5.9960000000000004</v>
      </c>
      <c r="G31" s="62">
        <v>4.9989999999999997</v>
      </c>
      <c r="H31" s="62">
        <v>4.4989999999999997</v>
      </c>
      <c r="I31" s="62">
        <v>4.5990000000000002</v>
      </c>
      <c r="J31" s="62" t="s">
        <v>142</v>
      </c>
    </row>
    <row r="32" spans="1:20" ht="36.75" customHeight="1" thickBot="1">
      <c r="A32" s="61" t="s">
        <v>77</v>
      </c>
      <c r="B32" s="61" t="s">
        <v>15</v>
      </c>
      <c r="C32" s="61" t="s">
        <v>78</v>
      </c>
      <c r="D32" s="61" t="s">
        <v>17</v>
      </c>
      <c r="E32" s="62">
        <v>5.7990000000000004</v>
      </c>
      <c r="F32" s="62">
        <v>5.899</v>
      </c>
      <c r="G32" s="62">
        <v>4.899</v>
      </c>
      <c r="H32" s="62">
        <v>4.4989999999999997</v>
      </c>
      <c r="I32" s="62">
        <v>4.5990000000000002</v>
      </c>
      <c r="J32" s="62" t="s">
        <v>142</v>
      </c>
    </row>
    <row r="33" spans="1:10" ht="36.75" customHeight="1" thickBot="1">
      <c r="A33" s="61" t="s">
        <v>79</v>
      </c>
      <c r="B33" s="61" t="s">
        <v>15</v>
      </c>
      <c r="C33" s="61" t="s">
        <v>80</v>
      </c>
      <c r="D33" s="61" t="s">
        <v>26</v>
      </c>
      <c r="E33" s="62">
        <v>5.7990000000000004</v>
      </c>
      <c r="F33" s="62" t="s">
        <v>142</v>
      </c>
      <c r="G33" s="62">
        <v>4.9989999999999997</v>
      </c>
      <c r="H33" s="62">
        <v>4.4989999999999997</v>
      </c>
      <c r="I33" s="62">
        <v>4.5990000000000002</v>
      </c>
      <c r="J33" s="62" t="s">
        <v>142</v>
      </c>
    </row>
    <row r="34" spans="1:10" ht="36.75" customHeight="1" thickBot="1">
      <c r="A34" s="61" t="s">
        <v>81</v>
      </c>
      <c r="B34" s="61" t="s">
        <v>15</v>
      </c>
      <c r="C34" s="61" t="s">
        <v>82</v>
      </c>
      <c r="D34" s="61" t="s">
        <v>17</v>
      </c>
      <c r="E34" s="62">
        <v>5.79</v>
      </c>
      <c r="F34" s="62">
        <v>5.89</v>
      </c>
      <c r="G34" s="62">
        <v>4.9800000000000004</v>
      </c>
      <c r="H34" s="62">
        <v>4.4989999999999997</v>
      </c>
      <c r="I34" s="62">
        <v>4.5990000000000002</v>
      </c>
      <c r="J34" s="62" t="s">
        <v>142</v>
      </c>
    </row>
    <row r="35" spans="1:10" ht="36.75" customHeight="1" thickBot="1">
      <c r="A35" s="61" t="s">
        <v>83</v>
      </c>
      <c r="B35" s="61" t="s">
        <v>11</v>
      </c>
      <c r="C35" s="61" t="s">
        <v>84</v>
      </c>
      <c r="D35" s="61" t="s">
        <v>45</v>
      </c>
      <c r="E35" s="62">
        <v>5.7990000000000004</v>
      </c>
      <c r="F35" s="62" t="s">
        <v>142</v>
      </c>
      <c r="G35" s="62">
        <v>5.1989999999999998</v>
      </c>
      <c r="H35" s="62">
        <v>4.5990000000000002</v>
      </c>
      <c r="I35" s="62">
        <v>4.7290000000000001</v>
      </c>
      <c r="J35" s="62" t="s">
        <v>142</v>
      </c>
    </row>
    <row r="36" spans="1:10" ht="36.75" customHeight="1" thickBot="1">
      <c r="A36" s="61" t="s">
        <v>85</v>
      </c>
      <c r="B36" s="61" t="s">
        <v>36</v>
      </c>
      <c r="C36" s="61" t="s">
        <v>86</v>
      </c>
      <c r="D36" s="61" t="s">
        <v>25</v>
      </c>
      <c r="E36" s="62">
        <v>5.7990000000000004</v>
      </c>
      <c r="F36" s="62">
        <v>5.899</v>
      </c>
      <c r="G36" s="62">
        <v>4.9989999999999997</v>
      </c>
      <c r="H36" s="62" t="s">
        <v>142</v>
      </c>
      <c r="I36" s="62">
        <v>4.5990000000000002</v>
      </c>
      <c r="J36" s="62" t="s">
        <v>142</v>
      </c>
    </row>
    <row r="37" spans="1:10" ht="36.75" customHeight="1" thickBot="1">
      <c r="A37" s="61" t="s">
        <v>87</v>
      </c>
      <c r="B37" s="61" t="s">
        <v>11</v>
      </c>
      <c r="C37" s="61" t="s">
        <v>88</v>
      </c>
      <c r="D37" s="61" t="s">
        <v>89</v>
      </c>
      <c r="E37" s="63">
        <v>5.7590000000000003</v>
      </c>
      <c r="F37" s="63">
        <v>5.859</v>
      </c>
      <c r="G37" s="63">
        <v>5.0990000000000002</v>
      </c>
      <c r="H37" s="63" t="s">
        <v>142</v>
      </c>
      <c r="I37" s="63">
        <v>4.7590000000000003</v>
      </c>
      <c r="J37" s="63" t="s">
        <v>142</v>
      </c>
    </row>
    <row r="38" spans="1:10" ht="36.75" customHeight="1" thickBot="1">
      <c r="A38" s="61" t="s">
        <v>90</v>
      </c>
      <c r="B38" s="61" t="s">
        <v>15</v>
      </c>
      <c r="C38" s="61" t="s">
        <v>91</v>
      </c>
      <c r="D38" s="61" t="s">
        <v>25</v>
      </c>
      <c r="E38" s="62">
        <v>5.59</v>
      </c>
      <c r="F38" s="62">
        <v>6.09</v>
      </c>
      <c r="G38" s="62">
        <v>5.09</v>
      </c>
      <c r="H38" s="62" t="s">
        <v>142</v>
      </c>
      <c r="I38" s="62">
        <v>4.79</v>
      </c>
      <c r="J38" s="62" t="s">
        <v>142</v>
      </c>
    </row>
    <row r="39" spans="1:10" ht="36.75" customHeight="1" thickBot="1">
      <c r="A39" s="61" t="s">
        <v>92</v>
      </c>
      <c r="B39" s="61" t="s">
        <v>61</v>
      </c>
      <c r="C39" s="61" t="s">
        <v>93</v>
      </c>
      <c r="D39" s="61" t="s">
        <v>25</v>
      </c>
      <c r="E39" s="62">
        <v>5.56</v>
      </c>
      <c r="F39" s="62">
        <v>5.6989999999999998</v>
      </c>
      <c r="G39" s="62">
        <v>4.899</v>
      </c>
      <c r="H39" s="62" t="s">
        <v>142</v>
      </c>
      <c r="I39" s="62">
        <v>4.54</v>
      </c>
      <c r="J39" s="62" t="s">
        <v>142</v>
      </c>
    </row>
    <row r="40" spans="1:10" ht="36.75" customHeight="1" thickBot="1">
      <c r="A40" s="61" t="s">
        <v>94</v>
      </c>
      <c r="B40" s="61" t="s">
        <v>15</v>
      </c>
      <c r="C40" s="61" t="s">
        <v>95</v>
      </c>
      <c r="D40" s="61" t="s">
        <v>28</v>
      </c>
      <c r="E40" s="62">
        <v>5.7990000000000004</v>
      </c>
      <c r="F40" s="62">
        <v>5.899</v>
      </c>
      <c r="G40" s="62">
        <v>4.9989999999999997</v>
      </c>
      <c r="H40" s="62">
        <v>4.4989999999999997</v>
      </c>
      <c r="I40" s="62">
        <v>4.5990000000000002</v>
      </c>
      <c r="J40" s="62" t="s">
        <v>142</v>
      </c>
    </row>
    <row r="41" spans="1:10" ht="36.75" customHeight="1" thickBot="1">
      <c r="A41" s="61" t="s">
        <v>96</v>
      </c>
      <c r="B41" s="61" t="s">
        <v>15</v>
      </c>
      <c r="C41" s="61" t="s">
        <v>97</v>
      </c>
      <c r="D41" s="61" t="s">
        <v>48</v>
      </c>
      <c r="E41" s="62">
        <v>5.75</v>
      </c>
      <c r="F41" s="69">
        <v>5.89</v>
      </c>
      <c r="G41" s="62">
        <v>4.95</v>
      </c>
      <c r="H41" s="62">
        <v>4.45</v>
      </c>
      <c r="I41" s="62">
        <v>4.55</v>
      </c>
      <c r="J41" s="62" t="s">
        <v>142</v>
      </c>
    </row>
    <row r="42" spans="1:10" ht="36.75" customHeight="1" thickBot="1">
      <c r="A42" s="61" t="s">
        <v>98</v>
      </c>
      <c r="B42" s="61" t="s">
        <v>11</v>
      </c>
      <c r="C42" s="61" t="s">
        <v>99</v>
      </c>
      <c r="D42" s="61" t="s">
        <v>25</v>
      </c>
      <c r="E42" s="62">
        <v>5.57</v>
      </c>
      <c r="F42" s="62" t="s">
        <v>142</v>
      </c>
      <c r="G42" s="62">
        <v>4.9800000000000004</v>
      </c>
      <c r="H42" s="62" t="s">
        <v>142</v>
      </c>
      <c r="I42" s="62">
        <v>4.5599999999999996</v>
      </c>
      <c r="J42" s="62" t="s">
        <v>142</v>
      </c>
    </row>
    <row r="43" spans="1:10" ht="36.75" customHeight="1" thickBot="1">
      <c r="A43" s="61" t="s">
        <v>98</v>
      </c>
      <c r="B43" s="61" t="s">
        <v>11</v>
      </c>
      <c r="C43" s="61" t="s">
        <v>100</v>
      </c>
      <c r="D43" s="61" t="s">
        <v>45</v>
      </c>
      <c r="E43" s="62">
        <v>5.69</v>
      </c>
      <c r="F43" s="62">
        <v>5.79</v>
      </c>
      <c r="G43" s="62">
        <v>4.99</v>
      </c>
      <c r="H43" s="62">
        <v>4.49</v>
      </c>
      <c r="I43" s="62">
        <v>4.59</v>
      </c>
      <c r="J43" s="62" t="s">
        <v>142</v>
      </c>
    </row>
    <row r="44" spans="1:10" ht="36.75" customHeight="1" thickBot="1">
      <c r="A44" s="61" t="s">
        <v>66</v>
      </c>
      <c r="B44" s="61" t="s">
        <v>36</v>
      </c>
      <c r="C44" s="61" t="s">
        <v>101</v>
      </c>
      <c r="D44" s="61" t="s">
        <v>28</v>
      </c>
      <c r="E44" s="62">
        <v>5.899</v>
      </c>
      <c r="F44" s="62" t="s">
        <v>142</v>
      </c>
      <c r="G44" s="62">
        <v>5.0990000000000002</v>
      </c>
      <c r="H44" s="62" t="s">
        <v>142</v>
      </c>
      <c r="I44" s="62">
        <v>4.7990000000000004</v>
      </c>
      <c r="J44" s="62" t="s">
        <v>142</v>
      </c>
    </row>
    <row r="45" spans="1:10" ht="36.75" customHeight="1" thickBot="1">
      <c r="A45" s="61" t="s">
        <v>66</v>
      </c>
      <c r="B45" s="61" t="s">
        <v>36</v>
      </c>
      <c r="C45" s="61" t="s">
        <v>102</v>
      </c>
      <c r="D45" s="61" t="s">
        <v>45</v>
      </c>
      <c r="E45" s="62">
        <v>5.899</v>
      </c>
      <c r="F45" s="62">
        <v>5.9989999999999997</v>
      </c>
      <c r="G45" s="62">
        <v>5.0990000000000002</v>
      </c>
      <c r="H45" s="62">
        <v>4.5990000000000002</v>
      </c>
      <c r="I45" s="62">
        <v>4.6989999999999998</v>
      </c>
      <c r="J45" s="62" t="s">
        <v>142</v>
      </c>
    </row>
    <row r="46" spans="1:10" ht="36.75" customHeight="1" thickBot="1">
      <c r="A46" s="61" t="s">
        <v>103</v>
      </c>
      <c r="B46" s="61" t="s">
        <v>29</v>
      </c>
      <c r="C46" s="61" t="s">
        <v>104</v>
      </c>
      <c r="D46" s="61" t="s">
        <v>13</v>
      </c>
      <c r="E46" s="62">
        <v>5.7990000000000004</v>
      </c>
      <c r="F46" s="62">
        <v>5.9489999999999998</v>
      </c>
      <c r="G46" s="62">
        <v>4.9989999999999997</v>
      </c>
      <c r="H46" s="62" t="s">
        <v>142</v>
      </c>
      <c r="I46" s="62">
        <v>4.6989999999999998</v>
      </c>
      <c r="J46" s="62" t="s">
        <v>142</v>
      </c>
    </row>
    <row r="47" spans="1:10" s="1" customFormat="1" ht="36.75" customHeight="1" thickBot="1">
      <c r="A47" s="61" t="s">
        <v>105</v>
      </c>
      <c r="B47" s="61" t="s">
        <v>15</v>
      </c>
      <c r="C47" s="61" t="s">
        <v>106</v>
      </c>
      <c r="D47" s="61" t="s">
        <v>30</v>
      </c>
      <c r="E47" s="68">
        <v>5.7990000000000004</v>
      </c>
      <c r="F47" s="68">
        <v>5.899</v>
      </c>
      <c r="G47" s="68">
        <v>4.9989999999999997</v>
      </c>
      <c r="H47" s="69" t="s">
        <v>142</v>
      </c>
      <c r="I47" s="68">
        <v>4.5990000000000002</v>
      </c>
      <c r="J47" s="68">
        <v>4.649</v>
      </c>
    </row>
    <row r="48" spans="1:10" ht="36.75" customHeight="1" thickBot="1">
      <c r="A48" s="61" t="s">
        <v>158</v>
      </c>
      <c r="B48" s="61" t="s">
        <v>15</v>
      </c>
      <c r="C48" s="70" t="s">
        <v>159</v>
      </c>
      <c r="D48" s="61" t="s">
        <v>25</v>
      </c>
      <c r="E48" s="63">
        <v>5.7990000000000004</v>
      </c>
      <c r="F48" s="63">
        <v>5.89</v>
      </c>
      <c r="G48" s="63">
        <v>4.99</v>
      </c>
      <c r="H48" s="63" t="s">
        <v>142</v>
      </c>
      <c r="I48" s="63">
        <v>4.6900000000000004</v>
      </c>
      <c r="J48" s="63" t="s">
        <v>142</v>
      </c>
    </row>
    <row r="49" spans="1:10" ht="36.75" customHeight="1" thickBot="1">
      <c r="A49" s="61" t="s">
        <v>107</v>
      </c>
      <c r="B49" s="61" t="s">
        <v>15</v>
      </c>
      <c r="C49" s="61" t="s">
        <v>108</v>
      </c>
      <c r="D49" s="61" t="s">
        <v>28</v>
      </c>
      <c r="E49" s="68">
        <v>5.7990000000000004</v>
      </c>
      <c r="F49" s="71">
        <v>5.9989999999999997</v>
      </c>
      <c r="G49" s="68">
        <v>4.99</v>
      </c>
      <c r="H49" s="71" t="s">
        <v>142</v>
      </c>
      <c r="I49" s="68">
        <v>4.6989999999999998</v>
      </c>
      <c r="J49" s="71" t="s">
        <v>142</v>
      </c>
    </row>
    <row r="50" spans="1:10" ht="36.75" customHeight="1" thickBot="1">
      <c r="A50" s="61" t="s">
        <v>109</v>
      </c>
      <c r="B50" s="61" t="s">
        <v>29</v>
      </c>
      <c r="C50" s="61" t="s">
        <v>110</v>
      </c>
      <c r="D50" s="61" t="s">
        <v>111</v>
      </c>
      <c r="E50" s="63">
        <v>5.7990000000000004</v>
      </c>
      <c r="F50" s="63">
        <v>5.9989999999999997</v>
      </c>
      <c r="G50" s="63">
        <v>4.9989999999999997</v>
      </c>
      <c r="H50" s="63" t="s">
        <v>142</v>
      </c>
      <c r="I50" s="63">
        <v>4.6989999999999998</v>
      </c>
      <c r="J50" s="63" t="s">
        <v>142</v>
      </c>
    </row>
    <row r="51" spans="1:10" ht="36.75" customHeight="1" thickBot="1">
      <c r="A51" s="61" t="s">
        <v>112</v>
      </c>
      <c r="B51" s="61" t="s">
        <v>15</v>
      </c>
      <c r="C51" s="61" t="s">
        <v>113</v>
      </c>
      <c r="D51" s="61" t="s">
        <v>17</v>
      </c>
      <c r="E51" s="62">
        <v>5.79</v>
      </c>
      <c r="F51" s="62">
        <v>5.89</v>
      </c>
      <c r="G51" s="62">
        <v>4.99</v>
      </c>
      <c r="H51" s="62">
        <v>4.59</v>
      </c>
      <c r="I51" s="62">
        <v>4.6900000000000004</v>
      </c>
      <c r="J51" s="62">
        <v>4.6500000000000004</v>
      </c>
    </row>
    <row r="52" spans="1:10" ht="36.75" customHeight="1" thickBot="1">
      <c r="A52" s="61" t="s">
        <v>114</v>
      </c>
      <c r="B52" s="61" t="s">
        <v>15</v>
      </c>
      <c r="C52" s="61" t="s">
        <v>115</v>
      </c>
      <c r="D52" s="61" t="s">
        <v>56</v>
      </c>
      <c r="E52" s="62">
        <v>5.79</v>
      </c>
      <c r="F52" s="62">
        <v>5.89</v>
      </c>
      <c r="G52" s="62">
        <v>4.8899999999999997</v>
      </c>
      <c r="H52" s="62" t="s">
        <v>142</v>
      </c>
      <c r="I52" s="62">
        <v>4.5999999999999996</v>
      </c>
      <c r="J52" s="62" t="s">
        <v>142</v>
      </c>
    </row>
    <row r="53" spans="1:10" ht="36.75" customHeight="1" thickBot="1">
      <c r="A53" s="61" t="s">
        <v>116</v>
      </c>
      <c r="B53" s="61" t="s">
        <v>15</v>
      </c>
      <c r="C53" s="61" t="s">
        <v>117</v>
      </c>
      <c r="D53" s="61" t="s">
        <v>25</v>
      </c>
      <c r="E53" s="62">
        <v>5.7990000000000004</v>
      </c>
      <c r="F53" s="62">
        <v>5.899</v>
      </c>
      <c r="G53" s="62">
        <v>4.9989999999999997</v>
      </c>
      <c r="H53" s="62">
        <v>4.55</v>
      </c>
      <c r="I53" s="62">
        <v>4.5990000000000002</v>
      </c>
      <c r="J53" s="62" t="s">
        <v>142</v>
      </c>
    </row>
    <row r="54" spans="1:10" ht="36.75" customHeight="1" thickBot="1">
      <c r="A54" s="61" t="s">
        <v>118</v>
      </c>
      <c r="B54" s="61" t="s">
        <v>15</v>
      </c>
      <c r="C54" s="61" t="s">
        <v>119</v>
      </c>
      <c r="D54" s="61" t="s">
        <v>30</v>
      </c>
      <c r="E54" s="62">
        <v>5.7990000000000004</v>
      </c>
      <c r="F54" s="62">
        <v>5.899</v>
      </c>
      <c r="G54" s="62">
        <v>4.9989999999999997</v>
      </c>
      <c r="H54" s="62">
        <v>4.4989999999999997</v>
      </c>
      <c r="I54" s="62">
        <v>4.5990000000000002</v>
      </c>
      <c r="J54" s="62" t="s">
        <v>142</v>
      </c>
    </row>
    <row r="55" spans="1:10" ht="36.75" customHeight="1" thickBot="1">
      <c r="A55" s="61" t="s">
        <v>120</v>
      </c>
      <c r="B55" s="61" t="s">
        <v>36</v>
      </c>
      <c r="C55" s="61" t="s">
        <v>121</v>
      </c>
      <c r="D55" s="61" t="s">
        <v>122</v>
      </c>
      <c r="E55" s="62">
        <v>5.7990000000000004</v>
      </c>
      <c r="F55" s="62">
        <v>5.8490000000000002</v>
      </c>
      <c r="G55" s="62">
        <v>5.0990000000000002</v>
      </c>
      <c r="H55" s="62" t="s">
        <v>142</v>
      </c>
      <c r="I55" s="62">
        <v>4.7990000000000004</v>
      </c>
      <c r="J55" s="62" t="s">
        <v>142</v>
      </c>
    </row>
    <row r="56" spans="1:10" ht="36.75" customHeight="1" thickBot="1">
      <c r="A56" s="61" t="s">
        <v>123</v>
      </c>
      <c r="B56" s="61" t="s">
        <v>11</v>
      </c>
      <c r="C56" s="61" t="s">
        <v>124</v>
      </c>
      <c r="D56" s="61" t="s">
        <v>89</v>
      </c>
      <c r="E56" s="62">
        <v>5.7690000000000001</v>
      </c>
      <c r="F56" s="62">
        <v>5.8689999999999998</v>
      </c>
      <c r="G56" s="62">
        <v>4.899</v>
      </c>
      <c r="H56" s="62">
        <v>4.4889999999999999</v>
      </c>
      <c r="I56" s="62">
        <v>4.5990000000000002</v>
      </c>
      <c r="J56" s="62" t="s">
        <v>142</v>
      </c>
    </row>
    <row r="57" spans="1:10" ht="36.75" customHeight="1" thickBot="1">
      <c r="A57" s="61" t="s">
        <v>125</v>
      </c>
      <c r="B57" s="61" t="s">
        <v>11</v>
      </c>
      <c r="C57" s="61" t="s">
        <v>126</v>
      </c>
      <c r="D57" s="61" t="s">
        <v>127</v>
      </c>
      <c r="E57" s="62">
        <v>5.7990000000000004</v>
      </c>
      <c r="F57" s="62">
        <v>5.8490000000000002</v>
      </c>
      <c r="G57" s="62">
        <v>5.1989999999999998</v>
      </c>
      <c r="H57" s="62" t="s">
        <v>142</v>
      </c>
      <c r="I57" s="62">
        <v>4.7290000000000001</v>
      </c>
      <c r="J57" s="62">
        <v>4.649</v>
      </c>
    </row>
    <row r="58" spans="1:10" ht="36.75" customHeight="1" thickBot="1">
      <c r="A58" s="61" t="s">
        <v>127</v>
      </c>
      <c r="B58" s="61" t="s">
        <v>36</v>
      </c>
      <c r="C58" s="61" t="s">
        <v>128</v>
      </c>
      <c r="D58" s="61" t="s">
        <v>26</v>
      </c>
      <c r="E58" s="62">
        <v>5.7990000000000004</v>
      </c>
      <c r="F58" s="62">
        <v>5.899</v>
      </c>
      <c r="G58" s="62">
        <v>4.9989999999999997</v>
      </c>
      <c r="H58" s="62">
        <v>4.4989999999999997</v>
      </c>
      <c r="I58" s="62">
        <v>4.5990000000000002</v>
      </c>
      <c r="J58" s="62" t="s">
        <v>142</v>
      </c>
    </row>
    <row r="59" spans="1:10" ht="36.75" customHeight="1" thickBot="1">
      <c r="A59" s="61" t="s">
        <v>129</v>
      </c>
      <c r="B59" s="61" t="s">
        <v>15</v>
      </c>
      <c r="C59" s="61" t="s">
        <v>130</v>
      </c>
      <c r="D59" s="61" t="s">
        <v>98</v>
      </c>
      <c r="E59" s="62">
        <v>5.7990000000000004</v>
      </c>
      <c r="F59" s="62">
        <v>5.899</v>
      </c>
      <c r="G59" s="62">
        <v>4.9989999999999997</v>
      </c>
      <c r="H59" s="62">
        <v>4.4989999999999997</v>
      </c>
      <c r="I59" s="62">
        <v>4.5990000000000002</v>
      </c>
      <c r="J59" s="62" t="s">
        <v>142</v>
      </c>
    </row>
    <row r="60" spans="1:10" ht="36.75" customHeight="1" thickBot="1">
      <c r="A60" s="61" t="s">
        <v>131</v>
      </c>
      <c r="B60" s="61" t="s">
        <v>11</v>
      </c>
      <c r="C60" s="61" t="s">
        <v>132</v>
      </c>
      <c r="D60" s="61" t="s">
        <v>39</v>
      </c>
      <c r="E60" s="62">
        <v>5.9489999999999998</v>
      </c>
      <c r="F60" s="62" t="s">
        <v>142</v>
      </c>
      <c r="G60" s="62">
        <v>5.3490000000000002</v>
      </c>
      <c r="H60" s="62" t="s">
        <v>142</v>
      </c>
      <c r="I60" s="62">
        <v>4.9589999999999996</v>
      </c>
      <c r="J60" s="62" t="s">
        <v>142</v>
      </c>
    </row>
    <row r="61" spans="1:10" ht="15.75" customHeight="1" thickBot="1">
      <c r="A61" s="2"/>
      <c r="B61" s="2"/>
      <c r="C61" s="3"/>
      <c r="D61" s="4" t="s">
        <v>133</v>
      </c>
      <c r="E61" s="35">
        <f>MIN(E4:E60)</f>
        <v>5.56</v>
      </c>
      <c r="F61" s="35">
        <f>MIN(F4:F60)</f>
        <v>5.569</v>
      </c>
      <c r="G61" s="35">
        <f>MIN(G4:G60)</f>
        <v>4.7990000000000004</v>
      </c>
      <c r="H61" s="35">
        <f>MIN(H4:H60)</f>
        <v>4.45</v>
      </c>
      <c r="I61" s="35">
        <f>MIN(I4:I60)</f>
        <v>4.4989999999999997</v>
      </c>
      <c r="J61" s="35">
        <f>MIN(J4:J60)</f>
        <v>4.49</v>
      </c>
    </row>
    <row r="62" spans="1:10" ht="15.75" customHeight="1">
      <c r="A62" s="5"/>
      <c r="B62" s="5"/>
      <c r="C62" s="6"/>
      <c r="D62" s="7" t="s">
        <v>134</v>
      </c>
      <c r="E62" s="23">
        <f>MAX(E4:E60)</f>
        <v>5.9489999999999998</v>
      </c>
      <c r="F62" s="23">
        <f>MAX(F4:F60)</f>
        <v>6.1989999999999998</v>
      </c>
      <c r="G62" s="23">
        <f>MAX(G4:G60)</f>
        <v>5.3490000000000002</v>
      </c>
      <c r="H62" s="23">
        <f>MAX(H4:H60)</f>
        <v>4.5990000000000002</v>
      </c>
      <c r="I62" s="23">
        <f>MAX(I4:I60)</f>
        <v>4.9589999999999996</v>
      </c>
      <c r="J62" s="23">
        <f>MAX(J4:J60)</f>
        <v>4.6500000000000004</v>
      </c>
    </row>
    <row r="63" spans="1:10" ht="15" customHeight="1">
      <c r="A63" s="5"/>
      <c r="B63" s="5"/>
      <c r="C63" s="6"/>
      <c r="D63" s="8" t="s">
        <v>135</v>
      </c>
      <c r="E63" s="23">
        <f>E62-E61</f>
        <v>0.38900000000000023</v>
      </c>
      <c r="F63" s="23">
        <f t="shared" ref="F63:J63" si="0">F62-F61</f>
        <v>0.62999999999999989</v>
      </c>
      <c r="G63" s="23">
        <f t="shared" si="0"/>
        <v>0.54999999999999982</v>
      </c>
      <c r="H63" s="23">
        <f t="shared" si="0"/>
        <v>0.14900000000000002</v>
      </c>
      <c r="I63" s="23">
        <f t="shared" si="0"/>
        <v>0.45999999999999996</v>
      </c>
      <c r="J63" s="23">
        <f t="shared" si="0"/>
        <v>0.16000000000000014</v>
      </c>
    </row>
    <row r="64" spans="1:10" ht="15.75" customHeight="1">
      <c r="A64" s="5"/>
      <c r="B64" s="5"/>
      <c r="C64" s="6"/>
      <c r="D64" s="7" t="s">
        <v>136</v>
      </c>
      <c r="E64" s="23">
        <f>AVERAGE(E4:E60)</f>
        <v>5.7650350877192977</v>
      </c>
      <c r="F64" s="23">
        <f>AVERAGE(F4:F60)</f>
        <v>5.8827659574468072</v>
      </c>
      <c r="G64" s="23">
        <f>AVERAGE(G4:G60)</f>
        <v>5.0196607142857133</v>
      </c>
      <c r="H64" s="23">
        <f>AVERAGE(H4:H60)</f>
        <v>4.5037241379310338</v>
      </c>
      <c r="I64" s="23">
        <f>AVERAGE(I4:I60)</f>
        <v>4.6375999999999999</v>
      </c>
      <c r="J64" s="23">
        <f>AVERAGE(J4:J60)</f>
        <v>4.6174000000000008</v>
      </c>
    </row>
    <row r="65" spans="1:10" ht="15.75" customHeight="1">
      <c r="A65" s="9"/>
      <c r="B65" s="9"/>
      <c r="C65" s="10"/>
      <c r="D65" s="7" t="s">
        <v>137</v>
      </c>
      <c r="E65" s="39">
        <f>((E62/E61)-1)*1</f>
        <v>6.9964028776978493E-2</v>
      </c>
      <c r="F65" s="39">
        <f t="shared" ref="F65:J65" si="1">((F62/F61)-1)*1</f>
        <v>0.11312623451247972</v>
      </c>
      <c r="G65" s="39">
        <f t="shared" si="1"/>
        <v>0.11460720983538231</v>
      </c>
      <c r="H65" s="39">
        <f t="shared" si="1"/>
        <v>3.3483146067415648E-2</v>
      </c>
      <c r="I65" s="39">
        <f t="shared" si="1"/>
        <v>0.10224494332073797</v>
      </c>
      <c r="J65" s="39">
        <f t="shared" si="1"/>
        <v>3.563474387527843E-2</v>
      </c>
    </row>
    <row r="66" spans="1:10" ht="14.25" customHeight="1">
      <c r="E66" s="11"/>
    </row>
    <row r="67" spans="1:10" ht="14.25" customHeight="1">
      <c r="A67" s="24" t="s">
        <v>165</v>
      </c>
      <c r="E67" s="11"/>
    </row>
    <row r="68" spans="1:10" ht="14.25" customHeight="1">
      <c r="A68" s="12" t="s">
        <v>138</v>
      </c>
      <c r="E68" s="11"/>
    </row>
    <row r="69" spans="1:10" ht="14.25" customHeight="1">
      <c r="E69" s="11"/>
    </row>
    <row r="70" spans="1:10" ht="14.25" customHeight="1">
      <c r="E70" s="11"/>
    </row>
    <row r="71" spans="1:10" ht="14.25" customHeight="1">
      <c r="E71" s="11"/>
    </row>
    <row r="72" spans="1:10" ht="14.25" customHeight="1">
      <c r="E72" s="11"/>
    </row>
    <row r="73" spans="1:10" ht="14.25" customHeight="1">
      <c r="E73" s="11"/>
    </row>
    <row r="74" spans="1:10" ht="14.25" customHeight="1">
      <c r="E74" s="11"/>
    </row>
    <row r="75" spans="1:10" ht="14.25" customHeight="1">
      <c r="E75" s="11"/>
    </row>
    <row r="76" spans="1:10" ht="14.25" customHeight="1">
      <c r="E76" s="11"/>
    </row>
    <row r="77" spans="1:10" ht="14.25" customHeight="1">
      <c r="E77" s="11"/>
    </row>
    <row r="78" spans="1:10" ht="14.25" customHeight="1">
      <c r="E78" s="11"/>
    </row>
    <row r="79" spans="1:10" ht="14.25" customHeight="1">
      <c r="E79" s="11"/>
    </row>
    <row r="80" spans="1:10" ht="14.25" customHeight="1">
      <c r="E80" s="11"/>
    </row>
    <row r="81" spans="5:5" ht="14.25" customHeight="1">
      <c r="E81" s="11"/>
    </row>
    <row r="82" spans="5:5" ht="14.25" customHeight="1">
      <c r="E82" s="11"/>
    </row>
    <row r="83" spans="5:5" ht="14.25" customHeight="1">
      <c r="E83" s="11"/>
    </row>
    <row r="84" spans="5:5" ht="14.25" customHeight="1">
      <c r="E84" s="11"/>
    </row>
    <row r="85" spans="5:5" ht="14.25" customHeight="1">
      <c r="E85" s="11"/>
    </row>
    <row r="86" spans="5:5" ht="14.25" customHeight="1">
      <c r="E86" s="11"/>
    </row>
    <row r="87" spans="5:5" ht="14.25" customHeight="1">
      <c r="E87" s="11"/>
    </row>
    <row r="88" spans="5:5" ht="14.25" customHeight="1">
      <c r="E88" s="11"/>
    </row>
    <row r="89" spans="5:5" ht="14.25" customHeight="1">
      <c r="E89" s="11"/>
    </row>
    <row r="90" spans="5:5" ht="14.25" customHeight="1">
      <c r="E90" s="11"/>
    </row>
    <row r="91" spans="5:5" ht="14.25" customHeight="1">
      <c r="E91" s="11"/>
    </row>
    <row r="92" spans="5:5" ht="14.25" customHeight="1">
      <c r="E92" s="11"/>
    </row>
    <row r="93" spans="5:5" ht="14.25" customHeight="1">
      <c r="E93" s="11"/>
    </row>
    <row r="94" spans="5:5" ht="14.25" customHeight="1">
      <c r="E94" s="11"/>
    </row>
    <row r="95" spans="5:5" ht="14.25" customHeight="1">
      <c r="E95" s="11"/>
    </row>
    <row r="96" spans="5:5" ht="14.25" customHeight="1">
      <c r="E96" s="11"/>
    </row>
    <row r="97" spans="5:5" ht="15.75" customHeight="1">
      <c r="E97" s="11"/>
    </row>
    <row r="98" spans="5:5" ht="15.75" customHeight="1">
      <c r="E98" s="11"/>
    </row>
    <row r="99" spans="5:5" ht="15.75" customHeight="1">
      <c r="E99" s="11"/>
    </row>
    <row r="100" spans="5:5" ht="15.75" customHeight="1">
      <c r="E100" s="11"/>
    </row>
    <row r="101" spans="5:5" ht="15.75" customHeight="1">
      <c r="E101" s="11"/>
    </row>
    <row r="102" spans="5:5" ht="15.75" customHeight="1">
      <c r="E102" s="11"/>
    </row>
    <row r="103" spans="5:5" ht="15.75" customHeight="1">
      <c r="E103" s="11"/>
    </row>
    <row r="104" spans="5:5" ht="15.75" customHeight="1">
      <c r="E104" s="11"/>
    </row>
    <row r="105" spans="5:5" ht="15.75" customHeight="1">
      <c r="E105" s="11"/>
    </row>
    <row r="106" spans="5:5" ht="15.75" customHeight="1">
      <c r="E106" s="11"/>
    </row>
    <row r="107" spans="5:5" ht="15.75" customHeight="1">
      <c r="E107" s="11"/>
    </row>
    <row r="108" spans="5:5" ht="15.75" customHeight="1">
      <c r="E108" s="11"/>
    </row>
    <row r="109" spans="5:5" ht="15.75" customHeight="1">
      <c r="E109" s="11"/>
    </row>
    <row r="110" spans="5:5" ht="15.75" customHeight="1">
      <c r="E110" s="11"/>
    </row>
    <row r="111" spans="5:5" ht="15.75" customHeight="1">
      <c r="E111" s="11"/>
    </row>
    <row r="112" spans="5:5" ht="15.75" customHeight="1">
      <c r="E112" s="11"/>
    </row>
    <row r="113" spans="5:5" ht="15.75" customHeight="1">
      <c r="E113" s="11"/>
    </row>
    <row r="114" spans="5:5" ht="15.75" customHeight="1">
      <c r="E114" s="11"/>
    </row>
    <row r="115" spans="5:5" ht="15.75" customHeight="1">
      <c r="E115" s="11"/>
    </row>
    <row r="116" spans="5:5" ht="15.75" customHeight="1">
      <c r="E116" s="11"/>
    </row>
    <row r="117" spans="5:5" ht="15.75" customHeight="1">
      <c r="E117" s="11"/>
    </row>
    <row r="118" spans="5:5" ht="15.75" customHeight="1">
      <c r="E118" s="11"/>
    </row>
    <row r="119" spans="5:5" ht="15.75" customHeight="1">
      <c r="E119" s="11"/>
    </row>
    <row r="120" spans="5:5" ht="15.75" customHeight="1">
      <c r="E120" s="11"/>
    </row>
    <row r="121" spans="5:5" ht="15.75" customHeight="1">
      <c r="E121" s="11"/>
    </row>
    <row r="122" spans="5:5" ht="15.75" customHeight="1">
      <c r="E122" s="11"/>
    </row>
    <row r="123" spans="5:5" ht="15.75" customHeight="1">
      <c r="E123" s="11"/>
    </row>
    <row r="124" spans="5:5" ht="15.75" customHeight="1">
      <c r="E124" s="11"/>
    </row>
    <row r="125" spans="5:5" ht="15.75" customHeight="1">
      <c r="E125" s="11"/>
    </row>
    <row r="126" spans="5:5" ht="15.75" customHeight="1">
      <c r="E126" s="11"/>
    </row>
    <row r="127" spans="5:5" ht="15.75" customHeight="1">
      <c r="E127" s="11"/>
    </row>
    <row r="128" spans="5:5" ht="15.75" customHeight="1">
      <c r="E128" s="11"/>
    </row>
    <row r="129" spans="5:5" ht="15.75" customHeight="1">
      <c r="E129" s="11"/>
    </row>
    <row r="130" spans="5:5" ht="15.75" customHeight="1">
      <c r="E130" s="11"/>
    </row>
    <row r="131" spans="5:5" ht="15.75" customHeight="1">
      <c r="E131" s="11"/>
    </row>
    <row r="132" spans="5:5" ht="15.75" customHeight="1">
      <c r="E132" s="11"/>
    </row>
    <row r="133" spans="5:5" ht="15.75" customHeight="1">
      <c r="E133" s="11"/>
    </row>
    <row r="134" spans="5:5" ht="15.75" customHeight="1">
      <c r="E134" s="11"/>
    </row>
    <row r="135" spans="5:5" ht="15.75" customHeight="1">
      <c r="E135" s="11"/>
    </row>
    <row r="136" spans="5:5" ht="15.75" customHeight="1">
      <c r="E136" s="11"/>
    </row>
    <row r="137" spans="5:5" ht="15.75" customHeight="1">
      <c r="E137" s="11"/>
    </row>
    <row r="138" spans="5:5" ht="15.75" customHeight="1">
      <c r="E138" s="11"/>
    </row>
    <row r="139" spans="5:5" ht="15.75" customHeight="1">
      <c r="E139" s="11"/>
    </row>
    <row r="140" spans="5:5" ht="15.75" customHeight="1">
      <c r="E140" s="11"/>
    </row>
    <row r="141" spans="5:5" ht="15.75" customHeight="1">
      <c r="E141" s="11"/>
    </row>
    <row r="142" spans="5:5" ht="15.75" customHeight="1">
      <c r="E142" s="11"/>
    </row>
    <row r="143" spans="5:5" ht="15.75" customHeight="1">
      <c r="E143" s="11"/>
    </row>
    <row r="144" spans="5:5" ht="15.75" customHeight="1">
      <c r="E144" s="11"/>
    </row>
    <row r="145" spans="5:5" ht="15.75" customHeight="1">
      <c r="E145" s="11"/>
    </row>
    <row r="146" spans="5:5" ht="15.75" customHeight="1">
      <c r="E146" s="11"/>
    </row>
    <row r="147" spans="5:5" ht="15.75" customHeight="1">
      <c r="E147" s="11"/>
    </row>
    <row r="148" spans="5:5" ht="15.75" customHeight="1">
      <c r="E148" s="11"/>
    </row>
    <row r="149" spans="5:5" ht="15.75" customHeight="1">
      <c r="E149" s="11"/>
    </row>
    <row r="150" spans="5:5" ht="15.75" customHeight="1">
      <c r="E150" s="11"/>
    </row>
    <row r="151" spans="5:5" ht="15.75" customHeight="1">
      <c r="E151" s="11"/>
    </row>
    <row r="152" spans="5:5" ht="15.75" customHeight="1">
      <c r="E152" s="11"/>
    </row>
    <row r="153" spans="5:5" ht="15.75" customHeight="1">
      <c r="E153" s="11"/>
    </row>
    <row r="154" spans="5:5" ht="15.75" customHeight="1">
      <c r="E154" s="11"/>
    </row>
    <row r="155" spans="5:5" ht="15.75" customHeight="1">
      <c r="E155" s="11"/>
    </row>
    <row r="156" spans="5:5" ht="15.75" customHeight="1">
      <c r="E156" s="11"/>
    </row>
    <row r="157" spans="5:5" ht="15.75" customHeight="1">
      <c r="E157" s="11"/>
    </row>
    <row r="158" spans="5:5" ht="15.75" customHeight="1">
      <c r="E158" s="11"/>
    </row>
    <row r="159" spans="5:5" ht="15.75" customHeight="1">
      <c r="E159" s="11"/>
    </row>
    <row r="160" spans="5:5" ht="15.75" customHeight="1">
      <c r="E160" s="11"/>
    </row>
    <row r="161" spans="5:5" ht="15.75" customHeight="1">
      <c r="E161" s="11"/>
    </row>
    <row r="162" spans="5:5" ht="15.75" customHeight="1">
      <c r="E162" s="11"/>
    </row>
    <row r="163" spans="5:5" ht="15.75" customHeight="1">
      <c r="E163" s="11"/>
    </row>
    <row r="164" spans="5:5" ht="15.75" customHeight="1">
      <c r="E164" s="11"/>
    </row>
    <row r="165" spans="5:5" ht="15.75" customHeight="1">
      <c r="E165" s="11"/>
    </row>
    <row r="166" spans="5:5" ht="15.75" customHeight="1">
      <c r="E166" s="11"/>
    </row>
    <row r="167" spans="5:5" ht="15.75" customHeight="1">
      <c r="E167" s="11"/>
    </row>
    <row r="168" spans="5:5" ht="15.75" customHeight="1">
      <c r="E168" s="11"/>
    </row>
    <row r="169" spans="5:5" ht="15.75" customHeight="1">
      <c r="E169" s="11"/>
    </row>
    <row r="170" spans="5:5" ht="15.75" customHeight="1">
      <c r="E170" s="11"/>
    </row>
    <row r="171" spans="5:5" ht="15.75" customHeight="1">
      <c r="E171" s="11"/>
    </row>
    <row r="172" spans="5:5" ht="15.75" customHeight="1">
      <c r="E172" s="11"/>
    </row>
    <row r="173" spans="5:5" ht="15.75" customHeight="1">
      <c r="E173" s="11"/>
    </row>
    <row r="174" spans="5:5" ht="15.75" customHeight="1">
      <c r="E174" s="11"/>
    </row>
    <row r="175" spans="5:5" ht="15.75" customHeight="1">
      <c r="E175" s="11"/>
    </row>
    <row r="176" spans="5:5" ht="15.75" customHeight="1">
      <c r="E176" s="11"/>
    </row>
    <row r="177" spans="5:5" ht="15.75" customHeight="1">
      <c r="E177" s="11"/>
    </row>
    <row r="178" spans="5:5" ht="15.75" customHeight="1">
      <c r="E178" s="11"/>
    </row>
    <row r="179" spans="5:5" ht="15.75" customHeight="1">
      <c r="E179" s="11"/>
    </row>
    <row r="180" spans="5:5" ht="15.75" customHeight="1">
      <c r="E180" s="11"/>
    </row>
    <row r="181" spans="5:5" ht="15.75" customHeight="1">
      <c r="E181" s="11"/>
    </row>
    <row r="182" spans="5:5" ht="15.75" customHeight="1">
      <c r="E182" s="11"/>
    </row>
    <row r="183" spans="5:5" ht="15.75" customHeight="1">
      <c r="E183" s="11"/>
    </row>
    <row r="184" spans="5:5" ht="15.75" customHeight="1">
      <c r="E184" s="11"/>
    </row>
    <row r="185" spans="5:5" ht="15.75" customHeight="1">
      <c r="E185" s="11"/>
    </row>
    <row r="186" spans="5:5" ht="15.75" customHeight="1">
      <c r="E186" s="11"/>
    </row>
    <row r="187" spans="5:5" ht="15.75" customHeight="1">
      <c r="E187" s="11"/>
    </row>
    <row r="188" spans="5:5" ht="15.75" customHeight="1">
      <c r="E188" s="11"/>
    </row>
    <row r="189" spans="5:5" ht="15.75" customHeight="1">
      <c r="E189" s="11"/>
    </row>
    <row r="190" spans="5:5" ht="15.75" customHeight="1">
      <c r="E190" s="11"/>
    </row>
    <row r="191" spans="5:5" ht="15.75" customHeight="1">
      <c r="E191" s="11"/>
    </row>
    <row r="192" spans="5:5" ht="15.75" customHeight="1">
      <c r="E192" s="11"/>
    </row>
    <row r="193" spans="5:5" ht="15.75" customHeight="1">
      <c r="E193" s="11"/>
    </row>
    <row r="194" spans="5:5" ht="15.75" customHeight="1">
      <c r="E194" s="11"/>
    </row>
    <row r="195" spans="5:5" ht="15.75" customHeight="1">
      <c r="E195" s="11"/>
    </row>
    <row r="196" spans="5:5" ht="15.75" customHeight="1">
      <c r="E196" s="11"/>
    </row>
    <row r="197" spans="5:5" ht="15.75" customHeight="1">
      <c r="E197" s="11"/>
    </row>
    <row r="198" spans="5:5" ht="15.75" customHeight="1">
      <c r="E198" s="11"/>
    </row>
    <row r="199" spans="5:5" ht="15.75" customHeight="1">
      <c r="E199" s="11"/>
    </row>
    <row r="200" spans="5:5" ht="15.75" customHeight="1">
      <c r="E200" s="11"/>
    </row>
    <row r="201" spans="5:5" ht="15.75" customHeight="1">
      <c r="E201" s="11"/>
    </row>
    <row r="202" spans="5:5" ht="15.75" customHeight="1">
      <c r="E202" s="11"/>
    </row>
    <row r="203" spans="5:5" ht="15.75" customHeight="1">
      <c r="E203" s="11"/>
    </row>
    <row r="204" spans="5:5" ht="15.75" customHeight="1">
      <c r="E204" s="11"/>
    </row>
    <row r="205" spans="5:5" ht="15.75" customHeight="1">
      <c r="E205" s="11"/>
    </row>
    <row r="206" spans="5:5" ht="15.75" customHeight="1">
      <c r="E206" s="11"/>
    </row>
    <row r="207" spans="5:5" ht="15.75" customHeight="1">
      <c r="E207" s="11"/>
    </row>
    <row r="208" spans="5:5" ht="15.75" customHeight="1">
      <c r="E208" s="11"/>
    </row>
    <row r="209" spans="5:5" ht="15.75" customHeight="1">
      <c r="E209" s="11"/>
    </row>
    <row r="210" spans="5:5" ht="15.75" customHeight="1">
      <c r="E210" s="11"/>
    </row>
    <row r="211" spans="5:5" ht="15.75" customHeight="1">
      <c r="E211" s="11"/>
    </row>
    <row r="212" spans="5:5" ht="15.75" customHeight="1">
      <c r="E212" s="11"/>
    </row>
    <row r="213" spans="5:5" ht="15.75" customHeight="1">
      <c r="E213" s="11"/>
    </row>
    <row r="214" spans="5:5" ht="15.75" customHeight="1">
      <c r="E214" s="11"/>
    </row>
    <row r="215" spans="5:5" ht="15.75" customHeight="1">
      <c r="E215" s="11"/>
    </row>
    <row r="216" spans="5:5" ht="15.75" customHeight="1">
      <c r="E216" s="11"/>
    </row>
    <row r="217" spans="5:5" ht="15.75" customHeight="1">
      <c r="E217" s="11"/>
    </row>
    <row r="218" spans="5:5" ht="15.75" customHeight="1">
      <c r="E218" s="11"/>
    </row>
    <row r="219" spans="5:5" ht="15.75" customHeight="1">
      <c r="E219" s="11"/>
    </row>
    <row r="220" spans="5:5" ht="15.75" customHeight="1">
      <c r="E220" s="11"/>
    </row>
    <row r="221" spans="5:5" ht="15.75" customHeight="1">
      <c r="E221" s="11"/>
    </row>
    <row r="222" spans="5:5" ht="15.75" customHeight="1">
      <c r="E222" s="11"/>
    </row>
    <row r="223" spans="5:5" ht="15.75" customHeight="1">
      <c r="E223" s="11"/>
    </row>
    <row r="224" spans="5:5" ht="15.75" customHeight="1">
      <c r="E224" s="11"/>
    </row>
    <row r="225" spans="5:5" ht="15.75" customHeight="1">
      <c r="E225" s="11"/>
    </row>
    <row r="226" spans="5:5" ht="15.75" customHeight="1">
      <c r="E226" s="11"/>
    </row>
    <row r="227" spans="5:5" ht="15.75" customHeight="1">
      <c r="E227" s="11"/>
    </row>
    <row r="228" spans="5:5" ht="15.75" customHeight="1">
      <c r="E228" s="11"/>
    </row>
    <row r="229" spans="5:5" ht="15.75" customHeight="1">
      <c r="E229" s="11"/>
    </row>
    <row r="230" spans="5:5" ht="15.75" customHeight="1">
      <c r="E230" s="11"/>
    </row>
    <row r="231" spans="5:5" ht="15.75" customHeight="1">
      <c r="E231" s="11"/>
    </row>
    <row r="232" spans="5:5" ht="15.75" customHeight="1">
      <c r="E232" s="11"/>
    </row>
    <row r="233" spans="5:5" ht="15.75" customHeight="1">
      <c r="E233" s="11"/>
    </row>
    <row r="234" spans="5:5" ht="15.75" customHeight="1">
      <c r="E234" s="11"/>
    </row>
    <row r="235" spans="5:5" ht="15.75" customHeight="1">
      <c r="E235" s="11"/>
    </row>
    <row r="236" spans="5:5" ht="15.75" customHeight="1">
      <c r="E236" s="11"/>
    </row>
    <row r="237" spans="5:5" ht="15.75" customHeight="1">
      <c r="E237" s="11"/>
    </row>
    <row r="238" spans="5:5" ht="15.75" customHeight="1">
      <c r="E238" s="11"/>
    </row>
    <row r="239" spans="5:5" ht="15.75" customHeight="1">
      <c r="E239" s="11"/>
    </row>
    <row r="240" spans="5:5" ht="15.75" customHeight="1">
      <c r="E240" s="11"/>
    </row>
    <row r="241" spans="5:5" ht="15.75" customHeight="1">
      <c r="E241" s="11"/>
    </row>
    <row r="242" spans="5:5" ht="15.75" customHeight="1">
      <c r="E242" s="11"/>
    </row>
    <row r="243" spans="5:5" ht="15.75" customHeight="1">
      <c r="E243" s="11"/>
    </row>
    <row r="244" spans="5:5" ht="15.75" customHeight="1">
      <c r="E244" s="11"/>
    </row>
    <row r="245" spans="5:5" ht="15.75" customHeight="1">
      <c r="E245" s="11"/>
    </row>
    <row r="246" spans="5:5" ht="15.75" customHeight="1">
      <c r="E246" s="11"/>
    </row>
    <row r="247" spans="5:5" ht="15.75" customHeight="1">
      <c r="E247" s="11"/>
    </row>
    <row r="248" spans="5:5" ht="15.75" customHeight="1">
      <c r="E248" s="11"/>
    </row>
    <row r="249" spans="5:5" ht="15.75" customHeight="1">
      <c r="E249" s="11"/>
    </row>
    <row r="250" spans="5:5" ht="15.75" customHeight="1">
      <c r="E250" s="11"/>
    </row>
    <row r="251" spans="5:5" ht="15.75" customHeight="1">
      <c r="E251" s="11"/>
    </row>
    <row r="252" spans="5:5" ht="15.75" customHeight="1">
      <c r="E252" s="11"/>
    </row>
    <row r="253" spans="5:5" ht="15.75" customHeight="1">
      <c r="E253" s="11"/>
    </row>
    <row r="254" spans="5:5" ht="15.75" customHeight="1">
      <c r="E254" s="11"/>
    </row>
    <row r="255" spans="5:5" ht="15.75" customHeight="1">
      <c r="E255" s="11"/>
    </row>
    <row r="256" spans="5:5" ht="15.75" customHeight="1">
      <c r="E256" s="11"/>
    </row>
    <row r="257" spans="5:5" ht="15.75" customHeight="1">
      <c r="E257" s="11"/>
    </row>
    <row r="258" spans="5:5" ht="15.75" customHeight="1">
      <c r="E258" s="11"/>
    </row>
    <row r="259" spans="5:5" ht="15.75" customHeight="1">
      <c r="E259" s="11"/>
    </row>
    <row r="260" spans="5:5" ht="15.75" customHeight="1">
      <c r="E260" s="11"/>
    </row>
    <row r="261" spans="5:5" ht="15.75" customHeight="1">
      <c r="E261" s="11"/>
    </row>
    <row r="262" spans="5:5" ht="15.75" customHeight="1">
      <c r="E262" s="11"/>
    </row>
    <row r="263" spans="5:5" ht="15.75" customHeight="1">
      <c r="E263" s="11"/>
    </row>
    <row r="264" spans="5:5" ht="15.75" customHeight="1">
      <c r="E264" s="11"/>
    </row>
    <row r="265" spans="5:5" ht="15.75" customHeight="1">
      <c r="E265" s="11"/>
    </row>
    <row r="266" spans="5:5" ht="15.75" customHeight="1">
      <c r="E266" s="11"/>
    </row>
    <row r="267" spans="5:5" ht="15.75" customHeight="1">
      <c r="E267" s="11"/>
    </row>
    <row r="268" spans="5:5" ht="15.75" customHeight="1">
      <c r="E268" s="11"/>
    </row>
    <row r="269" spans="5:5" ht="15.75" customHeight="1">
      <c r="E269" s="11"/>
    </row>
    <row r="270" spans="5:5" ht="15.75" customHeight="1">
      <c r="E270" s="11"/>
    </row>
    <row r="271" spans="5:5" ht="15.75" customHeight="1">
      <c r="E271" s="11"/>
    </row>
    <row r="272" spans="5:5" ht="15.75" customHeight="1">
      <c r="E272" s="11"/>
    </row>
    <row r="273" spans="5:5" ht="15.75" customHeight="1">
      <c r="E273" s="11"/>
    </row>
    <row r="274" spans="5:5" ht="15.75" customHeight="1">
      <c r="E274" s="11"/>
    </row>
    <row r="275" spans="5:5" ht="15.75" customHeight="1">
      <c r="E275" s="11"/>
    </row>
    <row r="276" spans="5:5" ht="15.75" customHeight="1">
      <c r="E276" s="11"/>
    </row>
    <row r="277" spans="5:5" ht="15.75" customHeight="1">
      <c r="E277" s="11"/>
    </row>
    <row r="278" spans="5:5" ht="15.75" customHeight="1">
      <c r="E278" s="11"/>
    </row>
    <row r="279" spans="5:5" ht="15.75" customHeight="1">
      <c r="E279" s="11"/>
    </row>
    <row r="280" spans="5:5" ht="15.75" customHeight="1">
      <c r="E280" s="11"/>
    </row>
    <row r="281" spans="5:5" ht="15.75" customHeight="1">
      <c r="E281" s="11"/>
    </row>
    <row r="282" spans="5:5" ht="15.75" customHeight="1">
      <c r="E282" s="11"/>
    </row>
    <row r="283" spans="5:5" ht="15.75" customHeight="1">
      <c r="E283" s="11"/>
    </row>
    <row r="284" spans="5:5" ht="15.75" customHeight="1">
      <c r="E284" s="11"/>
    </row>
    <row r="285" spans="5:5" ht="15.75" customHeight="1">
      <c r="E285" s="11"/>
    </row>
    <row r="286" spans="5:5" ht="15.75" customHeight="1">
      <c r="E286" s="11"/>
    </row>
    <row r="287" spans="5:5" ht="15.75" customHeight="1">
      <c r="E287" s="11"/>
    </row>
    <row r="288" spans="5:5" ht="15.75" customHeight="1">
      <c r="E288" s="11"/>
    </row>
    <row r="289" spans="5:5" ht="15.75" customHeight="1">
      <c r="E289" s="11"/>
    </row>
    <row r="290" spans="5:5" ht="15.75" customHeight="1">
      <c r="E290" s="11"/>
    </row>
    <row r="291" spans="5:5" ht="15.75" customHeight="1">
      <c r="E291" s="11"/>
    </row>
    <row r="292" spans="5:5" ht="15.75" customHeight="1">
      <c r="E292" s="11"/>
    </row>
    <row r="293" spans="5:5" ht="15.75" customHeight="1">
      <c r="E293" s="11"/>
    </row>
    <row r="294" spans="5:5" ht="15.75" customHeight="1">
      <c r="E294" s="11"/>
    </row>
    <row r="295" spans="5:5" ht="15.75" customHeight="1">
      <c r="E295" s="11"/>
    </row>
    <row r="296" spans="5:5" ht="15.75" customHeight="1">
      <c r="E296" s="11"/>
    </row>
    <row r="297" spans="5:5" ht="15.75" customHeight="1">
      <c r="E297" s="11"/>
    </row>
    <row r="298" spans="5:5" ht="15.75" customHeight="1">
      <c r="E298" s="11"/>
    </row>
    <row r="299" spans="5:5" ht="15.75" customHeight="1">
      <c r="E299" s="11"/>
    </row>
    <row r="300" spans="5:5" ht="15.75" customHeight="1">
      <c r="E300" s="11"/>
    </row>
    <row r="301" spans="5:5" ht="15.75" customHeight="1">
      <c r="E301" s="11"/>
    </row>
    <row r="302" spans="5:5" ht="15.75" customHeight="1">
      <c r="E302" s="11"/>
    </row>
    <row r="303" spans="5:5" ht="15.75" customHeight="1">
      <c r="E303" s="11"/>
    </row>
    <row r="304" spans="5:5" ht="15.75" customHeight="1">
      <c r="E304" s="11"/>
    </row>
    <row r="305" spans="5:5" ht="15.75" customHeight="1">
      <c r="E305" s="11"/>
    </row>
    <row r="306" spans="5:5" ht="15.75" customHeight="1">
      <c r="E306" s="11"/>
    </row>
    <row r="307" spans="5:5" ht="15.75" customHeight="1">
      <c r="E307" s="11"/>
    </row>
    <row r="308" spans="5:5" ht="15.75" customHeight="1">
      <c r="E308" s="11"/>
    </row>
    <row r="309" spans="5:5" ht="15.75" customHeight="1">
      <c r="E309" s="11"/>
    </row>
    <row r="310" spans="5:5" ht="15.75" customHeight="1">
      <c r="E310" s="11"/>
    </row>
    <row r="311" spans="5:5" ht="15.75" customHeight="1">
      <c r="E311" s="11"/>
    </row>
    <row r="312" spans="5:5" ht="15.75" customHeight="1">
      <c r="E312" s="11"/>
    </row>
    <row r="313" spans="5:5" ht="15.75" customHeight="1">
      <c r="E313" s="11"/>
    </row>
    <row r="314" spans="5:5" ht="15.75" customHeight="1">
      <c r="E314" s="11"/>
    </row>
    <row r="315" spans="5:5" ht="15.75" customHeight="1">
      <c r="E315" s="11"/>
    </row>
    <row r="316" spans="5:5" ht="15.75" customHeight="1">
      <c r="E316" s="11"/>
    </row>
    <row r="317" spans="5:5" ht="15.75" customHeight="1">
      <c r="E317" s="11"/>
    </row>
    <row r="318" spans="5:5" ht="15.75" customHeight="1">
      <c r="E318" s="11"/>
    </row>
    <row r="319" spans="5:5" ht="15.75" customHeight="1">
      <c r="E319" s="11"/>
    </row>
    <row r="320" spans="5:5" ht="15.75" customHeight="1">
      <c r="E320" s="11"/>
    </row>
    <row r="321" spans="5:5" ht="15.75" customHeight="1">
      <c r="E321" s="11"/>
    </row>
    <row r="322" spans="5:5" ht="15.75" customHeight="1">
      <c r="E322" s="11"/>
    </row>
    <row r="323" spans="5:5" ht="15.75" customHeight="1">
      <c r="E323" s="11"/>
    </row>
    <row r="324" spans="5:5" ht="15.75" customHeight="1">
      <c r="E324" s="11"/>
    </row>
    <row r="325" spans="5:5" ht="15.75" customHeight="1">
      <c r="E325" s="11"/>
    </row>
    <row r="326" spans="5:5" ht="15.75" customHeight="1">
      <c r="E326" s="11"/>
    </row>
    <row r="327" spans="5:5" ht="15.75" customHeight="1">
      <c r="E327" s="11"/>
    </row>
    <row r="328" spans="5:5" ht="15.75" customHeight="1">
      <c r="E328" s="11"/>
    </row>
    <row r="329" spans="5:5" ht="15.75" customHeight="1">
      <c r="E329" s="11"/>
    </row>
    <row r="330" spans="5:5" ht="15.75" customHeight="1">
      <c r="E330" s="11"/>
    </row>
    <row r="331" spans="5:5" ht="15.75" customHeight="1">
      <c r="E331" s="11"/>
    </row>
    <row r="332" spans="5:5" ht="15.75" customHeight="1">
      <c r="E332" s="11"/>
    </row>
    <row r="333" spans="5:5" ht="15.75" customHeight="1">
      <c r="E333" s="11"/>
    </row>
    <row r="334" spans="5:5" ht="15.75" customHeight="1">
      <c r="E334" s="11"/>
    </row>
    <row r="335" spans="5:5" ht="15.75" customHeight="1">
      <c r="E335" s="11"/>
    </row>
    <row r="336" spans="5:5" ht="15.75" customHeight="1">
      <c r="E336" s="11"/>
    </row>
    <row r="337" spans="5:5" ht="15.75" customHeight="1">
      <c r="E337" s="11"/>
    </row>
    <row r="338" spans="5:5" ht="15.75" customHeight="1">
      <c r="E338" s="11"/>
    </row>
    <row r="339" spans="5:5" ht="15.75" customHeight="1">
      <c r="E339" s="11"/>
    </row>
    <row r="340" spans="5:5" ht="15.75" customHeight="1">
      <c r="E340" s="11"/>
    </row>
    <row r="341" spans="5:5" ht="15.75" customHeight="1">
      <c r="E341" s="11"/>
    </row>
    <row r="342" spans="5:5" ht="15.75" customHeight="1">
      <c r="E342" s="11"/>
    </row>
    <row r="343" spans="5:5" ht="15.75" customHeight="1">
      <c r="E343" s="11"/>
    </row>
    <row r="344" spans="5:5" ht="15.75" customHeight="1">
      <c r="E344" s="11"/>
    </row>
    <row r="345" spans="5:5" ht="15.75" customHeight="1">
      <c r="E345" s="11"/>
    </row>
    <row r="346" spans="5:5" ht="15.75" customHeight="1">
      <c r="E346" s="11"/>
    </row>
    <row r="347" spans="5:5" ht="15.75" customHeight="1">
      <c r="E347" s="11"/>
    </row>
    <row r="348" spans="5:5" ht="15.75" customHeight="1">
      <c r="E348" s="11"/>
    </row>
    <row r="349" spans="5:5" ht="15.75" customHeight="1">
      <c r="E349" s="11"/>
    </row>
    <row r="350" spans="5:5" ht="15.75" customHeight="1">
      <c r="E350" s="11"/>
    </row>
    <row r="351" spans="5:5" ht="15.75" customHeight="1">
      <c r="E351" s="11"/>
    </row>
    <row r="352" spans="5:5" ht="15.75" customHeight="1">
      <c r="E352" s="11"/>
    </row>
    <row r="353" spans="5:5" ht="15.75" customHeight="1">
      <c r="E353" s="11"/>
    </row>
    <row r="354" spans="5:5" ht="15.75" customHeight="1">
      <c r="E354" s="11"/>
    </row>
    <row r="355" spans="5:5" ht="15.75" customHeight="1">
      <c r="E355" s="11"/>
    </row>
    <row r="356" spans="5:5" ht="15.75" customHeight="1">
      <c r="E356" s="11"/>
    </row>
    <row r="357" spans="5:5" ht="15.75" customHeight="1">
      <c r="E357" s="11"/>
    </row>
    <row r="358" spans="5:5" ht="15.75" customHeight="1">
      <c r="E358" s="11"/>
    </row>
    <row r="359" spans="5:5" ht="15.75" customHeight="1">
      <c r="E359" s="11"/>
    </row>
    <row r="360" spans="5:5" ht="15.75" customHeight="1">
      <c r="E360" s="11"/>
    </row>
    <row r="361" spans="5:5" ht="15.75" customHeight="1">
      <c r="E361" s="11"/>
    </row>
    <row r="362" spans="5:5" ht="15.75" customHeight="1">
      <c r="E362" s="11"/>
    </row>
    <row r="363" spans="5:5" ht="15.75" customHeight="1">
      <c r="E363" s="11"/>
    </row>
    <row r="364" spans="5:5" ht="15.75" customHeight="1">
      <c r="E364" s="11"/>
    </row>
    <row r="365" spans="5:5" ht="15.75" customHeight="1">
      <c r="E365" s="11"/>
    </row>
    <row r="366" spans="5:5" ht="15.75" customHeight="1">
      <c r="E366" s="11"/>
    </row>
    <row r="367" spans="5:5" ht="15.75" customHeight="1">
      <c r="E367" s="11"/>
    </row>
    <row r="368" spans="5:5" ht="15.75" customHeight="1">
      <c r="E368" s="11"/>
    </row>
    <row r="369" spans="5:5" ht="15.75" customHeight="1">
      <c r="E369" s="11"/>
    </row>
    <row r="370" spans="5:5" ht="15.75" customHeight="1">
      <c r="E370" s="11"/>
    </row>
    <row r="371" spans="5:5" ht="15.75" customHeight="1">
      <c r="E371" s="11"/>
    </row>
    <row r="372" spans="5:5" ht="15.75" customHeight="1">
      <c r="E372" s="11"/>
    </row>
    <row r="373" spans="5:5" ht="15.75" customHeight="1">
      <c r="E373" s="11"/>
    </row>
    <row r="374" spans="5:5" ht="15.75" customHeight="1">
      <c r="E374" s="11"/>
    </row>
    <row r="375" spans="5:5" ht="15.75" customHeight="1">
      <c r="E375" s="11"/>
    </row>
    <row r="376" spans="5:5" ht="15.75" customHeight="1">
      <c r="E376" s="11"/>
    </row>
    <row r="377" spans="5:5" ht="15.75" customHeight="1">
      <c r="E377" s="11"/>
    </row>
    <row r="378" spans="5:5" ht="15.75" customHeight="1">
      <c r="E378" s="11"/>
    </row>
    <row r="379" spans="5:5" ht="15.75" customHeight="1">
      <c r="E379" s="11"/>
    </row>
    <row r="380" spans="5:5" ht="15.75" customHeight="1">
      <c r="E380" s="11"/>
    </row>
    <row r="381" spans="5:5" ht="15.75" customHeight="1">
      <c r="E381" s="11"/>
    </row>
    <row r="382" spans="5:5" ht="15.75" customHeight="1">
      <c r="E382" s="11"/>
    </row>
    <row r="383" spans="5:5" ht="15.75" customHeight="1">
      <c r="E383" s="11"/>
    </row>
    <row r="384" spans="5:5" ht="15.75" customHeight="1">
      <c r="E384" s="11"/>
    </row>
    <row r="385" spans="5:5" ht="15.75" customHeight="1">
      <c r="E385" s="11"/>
    </row>
    <row r="386" spans="5:5" ht="15.75" customHeight="1">
      <c r="E386" s="11"/>
    </row>
    <row r="387" spans="5:5" ht="15.75" customHeight="1">
      <c r="E387" s="11"/>
    </row>
    <row r="388" spans="5:5" ht="15.75" customHeight="1">
      <c r="E388" s="11"/>
    </row>
    <row r="389" spans="5:5" ht="15.75" customHeight="1">
      <c r="E389" s="11"/>
    </row>
    <row r="390" spans="5:5" ht="15.75" customHeight="1">
      <c r="E390" s="11"/>
    </row>
    <row r="391" spans="5:5" ht="15.75" customHeight="1">
      <c r="E391" s="11"/>
    </row>
    <row r="392" spans="5:5" ht="15.75" customHeight="1">
      <c r="E392" s="11"/>
    </row>
    <row r="393" spans="5:5" ht="15.75" customHeight="1">
      <c r="E393" s="11"/>
    </row>
    <row r="394" spans="5:5" ht="15.75" customHeight="1">
      <c r="E394" s="11"/>
    </row>
    <row r="395" spans="5:5" ht="15.75" customHeight="1">
      <c r="E395" s="11"/>
    </row>
    <row r="396" spans="5:5" ht="15.75" customHeight="1">
      <c r="E396" s="11"/>
    </row>
    <row r="397" spans="5:5" ht="15.75" customHeight="1">
      <c r="E397" s="11"/>
    </row>
    <row r="398" spans="5:5" ht="15.75" customHeight="1">
      <c r="E398" s="11"/>
    </row>
    <row r="399" spans="5:5" ht="15.75" customHeight="1">
      <c r="E399" s="11"/>
    </row>
    <row r="400" spans="5:5" ht="15.75" customHeight="1">
      <c r="E400" s="11"/>
    </row>
    <row r="401" spans="5:5" ht="15.75" customHeight="1">
      <c r="E401" s="11"/>
    </row>
    <row r="402" spans="5:5" ht="15.75" customHeight="1">
      <c r="E402" s="11"/>
    </row>
    <row r="403" spans="5:5" ht="15.75" customHeight="1">
      <c r="E403" s="11"/>
    </row>
    <row r="404" spans="5:5" ht="15.75" customHeight="1">
      <c r="E404" s="11"/>
    </row>
    <row r="405" spans="5:5" ht="15.75" customHeight="1">
      <c r="E405" s="11"/>
    </row>
    <row r="406" spans="5:5" ht="15.75" customHeight="1">
      <c r="E406" s="11"/>
    </row>
    <row r="407" spans="5:5" ht="15.75" customHeight="1">
      <c r="E407" s="11"/>
    </row>
    <row r="408" spans="5:5" ht="15.75" customHeight="1">
      <c r="E408" s="11"/>
    </row>
    <row r="409" spans="5:5" ht="15.75" customHeight="1">
      <c r="E409" s="11"/>
    </row>
    <row r="410" spans="5:5" ht="15.75" customHeight="1">
      <c r="E410" s="11"/>
    </row>
    <row r="411" spans="5:5" ht="15.75" customHeight="1">
      <c r="E411" s="11"/>
    </row>
    <row r="412" spans="5:5" ht="15.75" customHeight="1">
      <c r="E412" s="11"/>
    </row>
    <row r="413" spans="5:5" ht="15.75" customHeight="1">
      <c r="E413" s="11"/>
    </row>
    <row r="414" spans="5:5" ht="15.75" customHeight="1">
      <c r="E414" s="11"/>
    </row>
    <row r="415" spans="5:5" ht="15.75" customHeight="1">
      <c r="E415" s="11"/>
    </row>
    <row r="416" spans="5:5" ht="15.75" customHeight="1">
      <c r="E416" s="11"/>
    </row>
    <row r="417" spans="5:5" ht="15.75" customHeight="1">
      <c r="E417" s="11"/>
    </row>
    <row r="418" spans="5:5" ht="15.75" customHeight="1">
      <c r="E418" s="11"/>
    </row>
    <row r="419" spans="5:5" ht="15.75" customHeight="1">
      <c r="E419" s="11"/>
    </row>
    <row r="420" spans="5:5" ht="15.75" customHeight="1">
      <c r="E420" s="11"/>
    </row>
    <row r="421" spans="5:5" ht="15.75" customHeight="1">
      <c r="E421" s="11"/>
    </row>
    <row r="422" spans="5:5" ht="15.75" customHeight="1">
      <c r="E422" s="11"/>
    </row>
    <row r="423" spans="5:5" ht="15.75" customHeight="1">
      <c r="E423" s="11"/>
    </row>
    <row r="424" spans="5:5" ht="15.75" customHeight="1">
      <c r="E424" s="11"/>
    </row>
    <row r="425" spans="5:5" ht="15.75" customHeight="1">
      <c r="E425" s="11"/>
    </row>
    <row r="426" spans="5:5" ht="15.75" customHeight="1">
      <c r="E426" s="11"/>
    </row>
    <row r="427" spans="5:5" ht="15.75" customHeight="1">
      <c r="E427" s="11"/>
    </row>
    <row r="428" spans="5:5" ht="15.75" customHeight="1">
      <c r="E428" s="11"/>
    </row>
    <row r="429" spans="5:5" ht="15.75" customHeight="1">
      <c r="E429" s="11"/>
    </row>
    <row r="430" spans="5:5" ht="15.75" customHeight="1">
      <c r="E430" s="11"/>
    </row>
    <row r="431" spans="5:5" ht="15.75" customHeight="1">
      <c r="E431" s="11"/>
    </row>
    <row r="432" spans="5:5" ht="15.75" customHeight="1">
      <c r="E432" s="11"/>
    </row>
    <row r="433" spans="5:5" ht="15.75" customHeight="1">
      <c r="E433" s="11"/>
    </row>
    <row r="434" spans="5:5" ht="15.75" customHeight="1">
      <c r="E434" s="11"/>
    </row>
    <row r="435" spans="5:5" ht="15.75" customHeight="1">
      <c r="E435" s="11"/>
    </row>
    <row r="436" spans="5:5" ht="15.75" customHeight="1">
      <c r="E436" s="11"/>
    </row>
    <row r="437" spans="5:5" ht="15.75" customHeight="1">
      <c r="E437" s="11"/>
    </row>
    <row r="438" spans="5:5" ht="15.75" customHeight="1">
      <c r="E438" s="11"/>
    </row>
    <row r="439" spans="5:5" ht="15.75" customHeight="1">
      <c r="E439" s="11"/>
    </row>
    <row r="440" spans="5:5" ht="15.75" customHeight="1">
      <c r="E440" s="11"/>
    </row>
    <row r="441" spans="5:5" ht="15.75" customHeight="1">
      <c r="E441" s="11"/>
    </row>
    <row r="442" spans="5:5" ht="15.75" customHeight="1">
      <c r="E442" s="11"/>
    </row>
    <row r="443" spans="5:5" ht="15.75" customHeight="1">
      <c r="E443" s="11"/>
    </row>
    <row r="444" spans="5:5" ht="15.75" customHeight="1">
      <c r="E444" s="11"/>
    </row>
    <row r="445" spans="5:5" ht="15.75" customHeight="1">
      <c r="E445" s="11"/>
    </row>
    <row r="446" spans="5:5" ht="15.75" customHeight="1">
      <c r="E446" s="11"/>
    </row>
    <row r="447" spans="5:5" ht="15.75" customHeight="1">
      <c r="E447" s="11"/>
    </row>
    <row r="448" spans="5:5" ht="15.75" customHeight="1">
      <c r="E448" s="11"/>
    </row>
    <row r="449" spans="5:5" ht="15.75" customHeight="1">
      <c r="E449" s="11"/>
    </row>
    <row r="450" spans="5:5" ht="15.75" customHeight="1">
      <c r="E450" s="11"/>
    </row>
    <row r="451" spans="5:5" ht="15.75" customHeight="1">
      <c r="E451" s="11"/>
    </row>
    <row r="452" spans="5:5" ht="15.75" customHeight="1">
      <c r="E452" s="11"/>
    </row>
    <row r="453" spans="5:5" ht="15.75" customHeight="1">
      <c r="E453" s="11"/>
    </row>
    <row r="454" spans="5:5" ht="15.75" customHeight="1">
      <c r="E454" s="11"/>
    </row>
    <row r="455" spans="5:5" ht="15.75" customHeight="1">
      <c r="E455" s="11"/>
    </row>
    <row r="456" spans="5:5" ht="15.75" customHeight="1">
      <c r="E456" s="11"/>
    </row>
    <row r="457" spans="5:5" ht="15.75" customHeight="1">
      <c r="E457" s="11"/>
    </row>
    <row r="458" spans="5:5" ht="15.75" customHeight="1">
      <c r="E458" s="11"/>
    </row>
    <row r="459" spans="5:5" ht="15.75" customHeight="1">
      <c r="E459" s="11"/>
    </row>
    <row r="460" spans="5:5" ht="15.75" customHeight="1">
      <c r="E460" s="11"/>
    </row>
    <row r="461" spans="5:5" ht="15.75" customHeight="1">
      <c r="E461" s="11"/>
    </row>
    <row r="462" spans="5:5" ht="15.75" customHeight="1">
      <c r="E462" s="11"/>
    </row>
    <row r="463" spans="5:5" ht="15.75" customHeight="1">
      <c r="E463" s="11"/>
    </row>
    <row r="464" spans="5:5" ht="15.75" customHeight="1">
      <c r="E464" s="11"/>
    </row>
    <row r="465" spans="5:5" ht="15.75" customHeight="1">
      <c r="E465" s="11"/>
    </row>
    <row r="466" spans="5:5" ht="15.75" customHeight="1">
      <c r="E466" s="11"/>
    </row>
    <row r="467" spans="5:5" ht="15.75" customHeight="1">
      <c r="E467" s="11"/>
    </row>
    <row r="468" spans="5:5" ht="15.75" customHeight="1">
      <c r="E468" s="11"/>
    </row>
    <row r="469" spans="5:5" ht="15.75" customHeight="1">
      <c r="E469" s="11"/>
    </row>
    <row r="470" spans="5:5" ht="15.75" customHeight="1">
      <c r="E470" s="11"/>
    </row>
    <row r="471" spans="5:5" ht="15.75" customHeight="1">
      <c r="E471" s="11"/>
    </row>
    <row r="472" spans="5:5" ht="15.75" customHeight="1">
      <c r="E472" s="11"/>
    </row>
    <row r="473" spans="5:5" ht="15.75" customHeight="1">
      <c r="E473" s="11"/>
    </row>
    <row r="474" spans="5:5" ht="15.75" customHeight="1">
      <c r="E474" s="11"/>
    </row>
    <row r="475" spans="5:5" ht="15.75" customHeight="1">
      <c r="E475" s="11"/>
    </row>
    <row r="476" spans="5:5" ht="15.75" customHeight="1">
      <c r="E476" s="11"/>
    </row>
    <row r="477" spans="5:5" ht="15.75" customHeight="1">
      <c r="E477" s="11"/>
    </row>
    <row r="478" spans="5:5" ht="15.75" customHeight="1">
      <c r="E478" s="11"/>
    </row>
    <row r="479" spans="5:5" ht="15.75" customHeight="1">
      <c r="E479" s="11"/>
    </row>
    <row r="480" spans="5:5" ht="15.75" customHeight="1">
      <c r="E480" s="11"/>
    </row>
    <row r="481" spans="5:5" ht="15.75" customHeight="1">
      <c r="E481" s="11"/>
    </row>
    <row r="482" spans="5:5" ht="15.75" customHeight="1">
      <c r="E482" s="11"/>
    </row>
    <row r="483" spans="5:5" ht="15.75" customHeight="1">
      <c r="E483" s="11"/>
    </row>
    <row r="484" spans="5:5" ht="15.75" customHeight="1">
      <c r="E484" s="11"/>
    </row>
    <row r="485" spans="5:5" ht="15.75" customHeight="1">
      <c r="E485" s="11"/>
    </row>
    <row r="486" spans="5:5" ht="15.75" customHeight="1">
      <c r="E486" s="11"/>
    </row>
    <row r="487" spans="5:5" ht="15.75" customHeight="1">
      <c r="E487" s="11"/>
    </row>
    <row r="488" spans="5:5" ht="15.75" customHeight="1">
      <c r="E488" s="11"/>
    </row>
    <row r="489" spans="5:5" ht="15.75" customHeight="1">
      <c r="E489" s="11"/>
    </row>
    <row r="490" spans="5:5" ht="15.75" customHeight="1">
      <c r="E490" s="11"/>
    </row>
    <row r="491" spans="5:5" ht="15.75" customHeight="1">
      <c r="E491" s="11"/>
    </row>
    <row r="492" spans="5:5" ht="15.75" customHeight="1">
      <c r="E492" s="11"/>
    </row>
    <row r="493" spans="5:5" ht="15.75" customHeight="1">
      <c r="E493" s="11"/>
    </row>
    <row r="494" spans="5:5" ht="15.75" customHeight="1">
      <c r="E494" s="11"/>
    </row>
    <row r="495" spans="5:5" ht="15.75" customHeight="1">
      <c r="E495" s="11"/>
    </row>
    <row r="496" spans="5:5" ht="15.75" customHeight="1">
      <c r="E496" s="11"/>
    </row>
    <row r="497" spans="5:5" ht="15.75" customHeight="1">
      <c r="E497" s="11"/>
    </row>
    <row r="498" spans="5:5" ht="15.75" customHeight="1">
      <c r="E498" s="11"/>
    </row>
    <row r="499" spans="5:5" ht="15.75" customHeight="1">
      <c r="E499" s="11"/>
    </row>
    <row r="500" spans="5:5" ht="15.75" customHeight="1">
      <c r="E500" s="11"/>
    </row>
    <row r="501" spans="5:5" ht="15.75" customHeight="1">
      <c r="E501" s="11"/>
    </row>
    <row r="502" spans="5:5" ht="15.75" customHeight="1">
      <c r="E502" s="11"/>
    </row>
    <row r="503" spans="5:5" ht="15.75" customHeight="1">
      <c r="E503" s="11"/>
    </row>
    <row r="504" spans="5:5" ht="15.75" customHeight="1">
      <c r="E504" s="11"/>
    </row>
    <row r="505" spans="5:5" ht="15.75" customHeight="1">
      <c r="E505" s="11"/>
    </row>
    <row r="506" spans="5:5" ht="15.75" customHeight="1">
      <c r="E506" s="11"/>
    </row>
    <row r="507" spans="5:5" ht="15.75" customHeight="1">
      <c r="E507" s="11"/>
    </row>
    <row r="508" spans="5:5" ht="15.75" customHeight="1">
      <c r="E508" s="11"/>
    </row>
    <row r="509" spans="5:5" ht="15.75" customHeight="1">
      <c r="E509" s="11"/>
    </row>
    <row r="510" spans="5:5" ht="15.75" customHeight="1">
      <c r="E510" s="11"/>
    </row>
    <row r="511" spans="5:5" ht="15.75" customHeight="1">
      <c r="E511" s="11"/>
    </row>
    <row r="512" spans="5:5" ht="15.75" customHeight="1">
      <c r="E512" s="11"/>
    </row>
    <row r="513" spans="5:5" ht="15.75" customHeight="1">
      <c r="E513" s="11"/>
    </row>
    <row r="514" spans="5:5" ht="15.75" customHeight="1">
      <c r="E514" s="11"/>
    </row>
    <row r="515" spans="5:5" ht="15.75" customHeight="1">
      <c r="E515" s="11"/>
    </row>
    <row r="516" spans="5:5" ht="15.75" customHeight="1">
      <c r="E516" s="11"/>
    </row>
    <row r="517" spans="5:5" ht="15.75" customHeight="1">
      <c r="E517" s="11"/>
    </row>
    <row r="518" spans="5:5" ht="15.75" customHeight="1">
      <c r="E518" s="11"/>
    </row>
    <row r="519" spans="5:5" ht="15.75" customHeight="1">
      <c r="E519" s="11"/>
    </row>
    <row r="520" spans="5:5" ht="15.75" customHeight="1">
      <c r="E520" s="11"/>
    </row>
    <row r="521" spans="5:5" ht="15.75" customHeight="1">
      <c r="E521" s="11"/>
    </row>
    <row r="522" spans="5:5" ht="15.75" customHeight="1">
      <c r="E522" s="11"/>
    </row>
    <row r="523" spans="5:5" ht="15.75" customHeight="1">
      <c r="E523" s="11"/>
    </row>
    <row r="524" spans="5:5" ht="15.75" customHeight="1">
      <c r="E524" s="11"/>
    </row>
    <row r="525" spans="5:5" ht="15.75" customHeight="1">
      <c r="E525" s="11"/>
    </row>
    <row r="526" spans="5:5" ht="15.75" customHeight="1">
      <c r="E526" s="11"/>
    </row>
    <row r="527" spans="5:5" ht="15.75" customHeight="1">
      <c r="E527" s="11"/>
    </row>
    <row r="528" spans="5:5" ht="15.75" customHeight="1">
      <c r="E528" s="11"/>
    </row>
    <row r="529" spans="5:5" ht="15.75" customHeight="1">
      <c r="E529" s="11"/>
    </row>
    <row r="530" spans="5:5" ht="15.75" customHeight="1">
      <c r="E530" s="11"/>
    </row>
    <row r="531" spans="5:5" ht="15.75" customHeight="1">
      <c r="E531" s="11"/>
    </row>
    <row r="532" spans="5:5" ht="15.75" customHeight="1">
      <c r="E532" s="11"/>
    </row>
    <row r="533" spans="5:5" ht="15.75" customHeight="1">
      <c r="E533" s="11"/>
    </row>
    <row r="534" spans="5:5" ht="15.75" customHeight="1">
      <c r="E534" s="11"/>
    </row>
    <row r="535" spans="5:5" ht="15.75" customHeight="1">
      <c r="E535" s="11"/>
    </row>
    <row r="536" spans="5:5" ht="15.75" customHeight="1">
      <c r="E536" s="11"/>
    </row>
    <row r="537" spans="5:5" ht="15.75" customHeight="1">
      <c r="E537" s="11"/>
    </row>
    <row r="538" spans="5:5" ht="15.75" customHeight="1">
      <c r="E538" s="11"/>
    </row>
    <row r="539" spans="5:5" ht="15.75" customHeight="1">
      <c r="E539" s="11"/>
    </row>
    <row r="540" spans="5:5" ht="15.75" customHeight="1">
      <c r="E540" s="11"/>
    </row>
    <row r="541" spans="5:5" ht="15.75" customHeight="1">
      <c r="E541" s="11"/>
    </row>
    <row r="542" spans="5:5" ht="15.75" customHeight="1">
      <c r="E542" s="11"/>
    </row>
    <row r="543" spans="5:5" ht="15.75" customHeight="1">
      <c r="E543" s="11"/>
    </row>
    <row r="544" spans="5:5" ht="15.75" customHeight="1">
      <c r="E544" s="11"/>
    </row>
    <row r="545" spans="5:5" ht="15.75" customHeight="1">
      <c r="E545" s="11"/>
    </row>
    <row r="546" spans="5:5" ht="15.75" customHeight="1">
      <c r="E546" s="11"/>
    </row>
    <row r="547" spans="5:5" ht="15.75" customHeight="1">
      <c r="E547" s="11"/>
    </row>
    <row r="548" spans="5:5" ht="15.75" customHeight="1">
      <c r="E548" s="11"/>
    </row>
    <row r="549" spans="5:5" ht="15.75" customHeight="1">
      <c r="E549" s="11"/>
    </row>
    <row r="550" spans="5:5" ht="15.75" customHeight="1">
      <c r="E550" s="11"/>
    </row>
    <row r="551" spans="5:5" ht="15.75" customHeight="1">
      <c r="E551" s="11"/>
    </row>
    <row r="552" spans="5:5" ht="15.75" customHeight="1">
      <c r="E552" s="11"/>
    </row>
    <row r="553" spans="5:5" ht="15.75" customHeight="1">
      <c r="E553" s="11"/>
    </row>
    <row r="554" spans="5:5" ht="15.75" customHeight="1">
      <c r="E554" s="11"/>
    </row>
    <row r="555" spans="5:5" ht="15.75" customHeight="1">
      <c r="E555" s="11"/>
    </row>
    <row r="556" spans="5:5" ht="15.75" customHeight="1">
      <c r="E556" s="11"/>
    </row>
    <row r="557" spans="5:5" ht="15.75" customHeight="1">
      <c r="E557" s="11"/>
    </row>
    <row r="558" spans="5:5" ht="15.75" customHeight="1">
      <c r="E558" s="11"/>
    </row>
    <row r="559" spans="5:5" ht="15.75" customHeight="1">
      <c r="E559" s="11"/>
    </row>
    <row r="560" spans="5:5" ht="15.75" customHeight="1">
      <c r="E560" s="11"/>
    </row>
    <row r="561" spans="5:5" ht="15.75" customHeight="1">
      <c r="E561" s="11"/>
    </row>
    <row r="562" spans="5:5" ht="15.75" customHeight="1">
      <c r="E562" s="11"/>
    </row>
    <row r="563" spans="5:5" ht="15.75" customHeight="1">
      <c r="E563" s="11"/>
    </row>
    <row r="564" spans="5:5" ht="15.75" customHeight="1">
      <c r="E564" s="11"/>
    </row>
    <row r="565" spans="5:5" ht="15.75" customHeight="1">
      <c r="E565" s="11"/>
    </row>
    <row r="566" spans="5:5" ht="15.75" customHeight="1">
      <c r="E566" s="11"/>
    </row>
    <row r="567" spans="5:5" ht="15.75" customHeight="1">
      <c r="E567" s="11"/>
    </row>
    <row r="568" spans="5:5" ht="15.75" customHeight="1">
      <c r="E568" s="11"/>
    </row>
    <row r="569" spans="5:5" ht="15.75" customHeight="1">
      <c r="E569" s="11"/>
    </row>
    <row r="570" spans="5:5" ht="15.75" customHeight="1">
      <c r="E570" s="11"/>
    </row>
    <row r="571" spans="5:5" ht="15.75" customHeight="1">
      <c r="E571" s="11"/>
    </row>
    <row r="572" spans="5:5" ht="15.75" customHeight="1">
      <c r="E572" s="11"/>
    </row>
    <row r="573" spans="5:5" ht="15.75" customHeight="1">
      <c r="E573" s="11"/>
    </row>
    <row r="574" spans="5:5" ht="15.75" customHeight="1">
      <c r="E574" s="11"/>
    </row>
    <row r="575" spans="5:5" ht="15.75" customHeight="1">
      <c r="E575" s="11"/>
    </row>
    <row r="576" spans="5:5" ht="15.75" customHeight="1">
      <c r="E576" s="11"/>
    </row>
    <row r="577" spans="5:5" ht="15.75" customHeight="1">
      <c r="E577" s="11"/>
    </row>
    <row r="578" spans="5:5" ht="15.75" customHeight="1">
      <c r="E578" s="11"/>
    </row>
    <row r="579" spans="5:5" ht="15.75" customHeight="1">
      <c r="E579" s="11"/>
    </row>
    <row r="580" spans="5:5" ht="15.75" customHeight="1">
      <c r="E580" s="11"/>
    </row>
    <row r="581" spans="5:5" ht="15.75" customHeight="1">
      <c r="E581" s="11"/>
    </row>
    <row r="582" spans="5:5" ht="15.75" customHeight="1">
      <c r="E582" s="11"/>
    </row>
    <row r="583" spans="5:5" ht="15.75" customHeight="1">
      <c r="E583" s="11"/>
    </row>
    <row r="584" spans="5:5" ht="15.75" customHeight="1">
      <c r="E584" s="11"/>
    </row>
    <row r="585" spans="5:5" ht="15.75" customHeight="1">
      <c r="E585" s="11"/>
    </row>
    <row r="586" spans="5:5" ht="15.75" customHeight="1">
      <c r="E586" s="11"/>
    </row>
    <row r="587" spans="5:5" ht="15.75" customHeight="1">
      <c r="E587" s="11"/>
    </row>
    <row r="588" spans="5:5" ht="15.75" customHeight="1">
      <c r="E588" s="11"/>
    </row>
    <row r="589" spans="5:5" ht="15.75" customHeight="1">
      <c r="E589" s="11"/>
    </row>
    <row r="590" spans="5:5" ht="15.75" customHeight="1">
      <c r="E590" s="11"/>
    </row>
    <row r="591" spans="5:5" ht="15.75" customHeight="1">
      <c r="E591" s="11"/>
    </row>
    <row r="592" spans="5:5" ht="15.75" customHeight="1">
      <c r="E592" s="11"/>
    </row>
    <row r="593" spans="5:5" ht="15.75" customHeight="1">
      <c r="E593" s="11"/>
    </row>
    <row r="594" spans="5:5" ht="15.75" customHeight="1">
      <c r="E594" s="11"/>
    </row>
    <row r="595" spans="5:5" ht="15.75" customHeight="1">
      <c r="E595" s="11"/>
    </row>
    <row r="596" spans="5:5" ht="15.75" customHeight="1">
      <c r="E596" s="11"/>
    </row>
    <row r="597" spans="5:5" ht="15.75" customHeight="1">
      <c r="E597" s="11"/>
    </row>
    <row r="598" spans="5:5" ht="15.75" customHeight="1">
      <c r="E598" s="11"/>
    </row>
    <row r="599" spans="5:5" ht="15.75" customHeight="1">
      <c r="E599" s="11"/>
    </row>
    <row r="600" spans="5:5" ht="15.75" customHeight="1">
      <c r="E600" s="11"/>
    </row>
    <row r="601" spans="5:5" ht="15.75" customHeight="1">
      <c r="E601" s="11"/>
    </row>
    <row r="602" spans="5:5" ht="15.75" customHeight="1">
      <c r="E602" s="11"/>
    </row>
    <row r="603" spans="5:5" ht="15.75" customHeight="1">
      <c r="E603" s="11"/>
    </row>
    <row r="604" spans="5:5" ht="15.75" customHeight="1">
      <c r="E604" s="11"/>
    </row>
    <row r="605" spans="5:5" ht="15.75" customHeight="1">
      <c r="E605" s="11"/>
    </row>
    <row r="606" spans="5:5" ht="15.75" customHeight="1">
      <c r="E606" s="11"/>
    </row>
    <row r="607" spans="5:5" ht="15.75" customHeight="1">
      <c r="E607" s="11"/>
    </row>
    <row r="608" spans="5:5" ht="15.75" customHeight="1">
      <c r="E608" s="11"/>
    </row>
    <row r="609" spans="5:5" ht="15.75" customHeight="1">
      <c r="E609" s="11"/>
    </row>
    <row r="610" spans="5:5" ht="15.75" customHeight="1">
      <c r="E610" s="11"/>
    </row>
    <row r="611" spans="5:5" ht="15.75" customHeight="1">
      <c r="E611" s="11"/>
    </row>
    <row r="612" spans="5:5" ht="15.75" customHeight="1">
      <c r="E612" s="11"/>
    </row>
    <row r="613" spans="5:5" ht="15.75" customHeight="1">
      <c r="E613" s="11"/>
    </row>
    <row r="614" spans="5:5" ht="15.75" customHeight="1">
      <c r="E614" s="11"/>
    </row>
    <row r="615" spans="5:5" ht="15.75" customHeight="1">
      <c r="E615" s="11"/>
    </row>
    <row r="616" spans="5:5" ht="15.75" customHeight="1">
      <c r="E616" s="11"/>
    </row>
    <row r="617" spans="5:5" ht="15.75" customHeight="1">
      <c r="E617" s="11"/>
    </row>
    <row r="618" spans="5:5" ht="15.75" customHeight="1">
      <c r="E618" s="11"/>
    </row>
    <row r="619" spans="5:5" ht="15.75" customHeight="1">
      <c r="E619" s="11"/>
    </row>
    <row r="620" spans="5:5" ht="15.75" customHeight="1">
      <c r="E620" s="11"/>
    </row>
    <row r="621" spans="5:5" ht="15.75" customHeight="1">
      <c r="E621" s="11"/>
    </row>
    <row r="622" spans="5:5" ht="15.75" customHeight="1">
      <c r="E622" s="11"/>
    </row>
    <row r="623" spans="5:5" ht="15.75" customHeight="1">
      <c r="E623" s="11"/>
    </row>
    <row r="624" spans="5:5" ht="15.75" customHeight="1">
      <c r="E624" s="11"/>
    </row>
    <row r="625" spans="5:5" ht="15.75" customHeight="1">
      <c r="E625" s="11"/>
    </row>
    <row r="626" spans="5:5" ht="15.75" customHeight="1">
      <c r="E626" s="11"/>
    </row>
    <row r="627" spans="5:5" ht="15.75" customHeight="1">
      <c r="E627" s="11"/>
    </row>
    <row r="628" spans="5:5" ht="15.75" customHeight="1">
      <c r="E628" s="11"/>
    </row>
    <row r="629" spans="5:5" ht="15.75" customHeight="1">
      <c r="E629" s="11"/>
    </row>
    <row r="630" spans="5:5" ht="15.75" customHeight="1">
      <c r="E630" s="11"/>
    </row>
    <row r="631" spans="5:5" ht="15.75" customHeight="1">
      <c r="E631" s="11"/>
    </row>
    <row r="632" spans="5:5" ht="15.75" customHeight="1">
      <c r="E632" s="11"/>
    </row>
    <row r="633" spans="5:5" ht="15.75" customHeight="1">
      <c r="E633" s="11"/>
    </row>
    <row r="634" spans="5:5" ht="15.75" customHeight="1">
      <c r="E634" s="11"/>
    </row>
    <row r="635" spans="5:5" ht="15.75" customHeight="1">
      <c r="E635" s="11"/>
    </row>
    <row r="636" spans="5:5" ht="15.75" customHeight="1">
      <c r="E636" s="11"/>
    </row>
    <row r="637" spans="5:5" ht="15.75" customHeight="1">
      <c r="E637" s="11"/>
    </row>
    <row r="638" spans="5:5" ht="15.75" customHeight="1">
      <c r="E638" s="11"/>
    </row>
    <row r="639" spans="5:5" ht="15.75" customHeight="1">
      <c r="E639" s="11"/>
    </row>
    <row r="640" spans="5:5" ht="15.75" customHeight="1">
      <c r="E640" s="11"/>
    </row>
    <row r="641" spans="5:5" ht="15.75" customHeight="1">
      <c r="E641" s="11"/>
    </row>
    <row r="642" spans="5:5" ht="15.75" customHeight="1">
      <c r="E642" s="11"/>
    </row>
    <row r="643" spans="5:5" ht="15.75" customHeight="1">
      <c r="E643" s="11"/>
    </row>
    <row r="644" spans="5:5" ht="15.75" customHeight="1">
      <c r="E644" s="11"/>
    </row>
    <row r="645" spans="5:5" ht="15.75" customHeight="1">
      <c r="E645" s="11"/>
    </row>
    <row r="646" spans="5:5" ht="15.75" customHeight="1">
      <c r="E646" s="11"/>
    </row>
    <row r="647" spans="5:5" ht="15.75" customHeight="1">
      <c r="E647" s="11"/>
    </row>
    <row r="648" spans="5:5" ht="15.75" customHeight="1">
      <c r="E648" s="11"/>
    </row>
    <row r="649" spans="5:5" ht="15.75" customHeight="1">
      <c r="E649" s="11"/>
    </row>
    <row r="650" spans="5:5" ht="15.75" customHeight="1">
      <c r="E650" s="11"/>
    </row>
    <row r="651" spans="5:5" ht="15.75" customHeight="1">
      <c r="E651" s="11"/>
    </row>
    <row r="652" spans="5:5" ht="15.75" customHeight="1">
      <c r="E652" s="11"/>
    </row>
    <row r="653" spans="5:5" ht="15.75" customHeight="1">
      <c r="E653" s="11"/>
    </row>
    <row r="654" spans="5:5" ht="15.75" customHeight="1">
      <c r="E654" s="11"/>
    </row>
    <row r="655" spans="5:5" ht="15.75" customHeight="1">
      <c r="E655" s="11"/>
    </row>
    <row r="656" spans="5:5" ht="15.75" customHeight="1">
      <c r="E656" s="11"/>
    </row>
    <row r="657" spans="5:5" ht="15.75" customHeight="1">
      <c r="E657" s="11"/>
    </row>
    <row r="658" spans="5:5" ht="15.75" customHeight="1">
      <c r="E658" s="11"/>
    </row>
    <row r="659" spans="5:5" ht="15.75" customHeight="1">
      <c r="E659" s="11"/>
    </row>
    <row r="660" spans="5:5" ht="15.75" customHeight="1">
      <c r="E660" s="11"/>
    </row>
    <row r="661" spans="5:5" ht="15.75" customHeight="1">
      <c r="E661" s="11"/>
    </row>
    <row r="662" spans="5:5" ht="15.75" customHeight="1">
      <c r="E662" s="11"/>
    </row>
    <row r="663" spans="5:5" ht="15.75" customHeight="1">
      <c r="E663" s="11"/>
    </row>
    <row r="664" spans="5:5" ht="15.75" customHeight="1">
      <c r="E664" s="11"/>
    </row>
    <row r="665" spans="5:5" ht="15.75" customHeight="1">
      <c r="E665" s="11"/>
    </row>
    <row r="666" spans="5:5" ht="15.75" customHeight="1">
      <c r="E666" s="11"/>
    </row>
    <row r="667" spans="5:5" ht="15.75" customHeight="1">
      <c r="E667" s="11"/>
    </row>
    <row r="668" spans="5:5" ht="15.75" customHeight="1">
      <c r="E668" s="11"/>
    </row>
    <row r="669" spans="5:5" ht="15.75" customHeight="1">
      <c r="E669" s="11"/>
    </row>
    <row r="670" spans="5:5" ht="15.75" customHeight="1">
      <c r="E670" s="11"/>
    </row>
    <row r="671" spans="5:5" ht="15.75" customHeight="1">
      <c r="E671" s="11"/>
    </row>
    <row r="672" spans="5:5" ht="15.75" customHeight="1">
      <c r="E672" s="11"/>
    </row>
    <row r="673" spans="5:5" ht="15.75" customHeight="1">
      <c r="E673" s="11"/>
    </row>
    <row r="674" spans="5:5" ht="15.75" customHeight="1">
      <c r="E674" s="11"/>
    </row>
    <row r="675" spans="5:5" ht="15.75" customHeight="1">
      <c r="E675" s="11"/>
    </row>
    <row r="676" spans="5:5" ht="15.75" customHeight="1">
      <c r="E676" s="11"/>
    </row>
    <row r="677" spans="5:5" ht="15.75" customHeight="1">
      <c r="E677" s="11"/>
    </row>
    <row r="678" spans="5:5" ht="15.75" customHeight="1">
      <c r="E678" s="11"/>
    </row>
    <row r="679" spans="5:5" ht="15.75" customHeight="1">
      <c r="E679" s="11"/>
    </row>
    <row r="680" spans="5:5" ht="15.75" customHeight="1">
      <c r="E680" s="11"/>
    </row>
    <row r="681" spans="5:5" ht="15.75" customHeight="1">
      <c r="E681" s="11"/>
    </row>
    <row r="682" spans="5:5" ht="15.75" customHeight="1">
      <c r="E682" s="11"/>
    </row>
    <row r="683" spans="5:5" ht="15.75" customHeight="1">
      <c r="E683" s="11"/>
    </row>
    <row r="684" spans="5:5" ht="15.75" customHeight="1">
      <c r="E684" s="11"/>
    </row>
    <row r="685" spans="5:5" ht="15.75" customHeight="1">
      <c r="E685" s="11"/>
    </row>
    <row r="686" spans="5:5" ht="15.75" customHeight="1">
      <c r="E686" s="11"/>
    </row>
    <row r="687" spans="5:5" ht="15.75" customHeight="1">
      <c r="E687" s="11"/>
    </row>
    <row r="688" spans="5:5" ht="15.75" customHeight="1">
      <c r="E688" s="11"/>
    </row>
    <row r="689" spans="5:5" ht="15.75" customHeight="1">
      <c r="E689" s="11"/>
    </row>
    <row r="690" spans="5:5" ht="15.75" customHeight="1">
      <c r="E690" s="11"/>
    </row>
    <row r="691" spans="5:5" ht="15.75" customHeight="1">
      <c r="E691" s="11"/>
    </row>
    <row r="692" spans="5:5" ht="15.75" customHeight="1">
      <c r="E692" s="11"/>
    </row>
    <row r="693" spans="5:5" ht="15.75" customHeight="1">
      <c r="E693" s="11"/>
    </row>
    <row r="694" spans="5:5" ht="15.75" customHeight="1">
      <c r="E694" s="11"/>
    </row>
    <row r="695" spans="5:5" ht="15.75" customHeight="1">
      <c r="E695" s="11"/>
    </row>
    <row r="696" spans="5:5" ht="15.75" customHeight="1">
      <c r="E696" s="11"/>
    </row>
    <row r="697" spans="5:5" ht="15.75" customHeight="1">
      <c r="E697" s="11"/>
    </row>
    <row r="698" spans="5:5" ht="15.75" customHeight="1">
      <c r="E698" s="11"/>
    </row>
    <row r="699" spans="5:5" ht="15.75" customHeight="1">
      <c r="E699" s="11"/>
    </row>
    <row r="700" spans="5:5" ht="15.75" customHeight="1">
      <c r="E700" s="11"/>
    </row>
    <row r="701" spans="5:5" ht="15.75" customHeight="1">
      <c r="E701" s="11"/>
    </row>
    <row r="702" spans="5:5" ht="15.75" customHeight="1">
      <c r="E702" s="11"/>
    </row>
    <row r="703" spans="5:5" ht="15.75" customHeight="1">
      <c r="E703" s="11"/>
    </row>
    <row r="704" spans="5:5" ht="15.75" customHeight="1">
      <c r="E704" s="11"/>
    </row>
    <row r="705" spans="5:5" ht="15.75" customHeight="1">
      <c r="E705" s="11"/>
    </row>
    <row r="706" spans="5:5" ht="15.75" customHeight="1">
      <c r="E706" s="11"/>
    </row>
    <row r="707" spans="5:5" ht="15.75" customHeight="1">
      <c r="E707" s="11"/>
    </row>
    <row r="708" spans="5:5" ht="15.75" customHeight="1">
      <c r="E708" s="11"/>
    </row>
    <row r="709" spans="5:5" ht="15.75" customHeight="1">
      <c r="E709" s="11"/>
    </row>
    <row r="710" spans="5:5" ht="15.75" customHeight="1">
      <c r="E710" s="11"/>
    </row>
    <row r="711" spans="5:5" ht="15.75" customHeight="1">
      <c r="E711" s="11"/>
    </row>
    <row r="712" spans="5:5" ht="15.75" customHeight="1">
      <c r="E712" s="11"/>
    </row>
    <row r="713" spans="5:5" ht="15.75" customHeight="1">
      <c r="E713" s="11"/>
    </row>
    <row r="714" spans="5:5" ht="15.75" customHeight="1">
      <c r="E714" s="11"/>
    </row>
    <row r="715" spans="5:5" ht="15.75" customHeight="1">
      <c r="E715" s="11"/>
    </row>
    <row r="716" spans="5:5" ht="15.75" customHeight="1">
      <c r="E716" s="11"/>
    </row>
    <row r="717" spans="5:5" ht="15.75" customHeight="1">
      <c r="E717" s="11"/>
    </row>
    <row r="718" spans="5:5" ht="15.75" customHeight="1">
      <c r="E718" s="11"/>
    </row>
    <row r="719" spans="5:5" ht="15.75" customHeight="1">
      <c r="E719" s="11"/>
    </row>
    <row r="720" spans="5:5" ht="15.75" customHeight="1">
      <c r="E720" s="11"/>
    </row>
    <row r="721" spans="5:5" ht="15.75" customHeight="1">
      <c r="E721" s="11"/>
    </row>
    <row r="722" spans="5:5" ht="15.75" customHeight="1">
      <c r="E722" s="11"/>
    </row>
    <row r="723" spans="5:5" ht="15.75" customHeight="1">
      <c r="E723" s="11"/>
    </row>
    <row r="724" spans="5:5" ht="15.75" customHeight="1">
      <c r="E724" s="11"/>
    </row>
    <row r="725" spans="5:5" ht="15.75" customHeight="1">
      <c r="E725" s="11"/>
    </row>
    <row r="726" spans="5:5" ht="15.75" customHeight="1">
      <c r="E726" s="11"/>
    </row>
    <row r="727" spans="5:5" ht="15.75" customHeight="1">
      <c r="E727" s="11"/>
    </row>
    <row r="728" spans="5:5" ht="15.75" customHeight="1">
      <c r="E728" s="11"/>
    </row>
    <row r="729" spans="5:5" ht="15.75" customHeight="1">
      <c r="E729" s="11"/>
    </row>
    <row r="730" spans="5:5" ht="15.75" customHeight="1">
      <c r="E730" s="11"/>
    </row>
    <row r="731" spans="5:5" ht="15.75" customHeight="1">
      <c r="E731" s="11"/>
    </row>
    <row r="732" spans="5:5" ht="15.75" customHeight="1">
      <c r="E732" s="11"/>
    </row>
    <row r="733" spans="5:5" ht="15.75" customHeight="1">
      <c r="E733" s="11"/>
    </row>
    <row r="734" spans="5:5" ht="15.75" customHeight="1">
      <c r="E734" s="11"/>
    </row>
    <row r="735" spans="5:5" ht="15.75" customHeight="1">
      <c r="E735" s="11"/>
    </row>
    <row r="736" spans="5:5" ht="15.75" customHeight="1">
      <c r="E736" s="11"/>
    </row>
    <row r="737" spans="5:5" ht="15.75" customHeight="1">
      <c r="E737" s="11"/>
    </row>
    <row r="738" spans="5:5" ht="15.75" customHeight="1">
      <c r="E738" s="11"/>
    </row>
    <row r="739" spans="5:5" ht="15.75" customHeight="1">
      <c r="E739" s="11"/>
    </row>
    <row r="740" spans="5:5" ht="15.75" customHeight="1">
      <c r="E740" s="11"/>
    </row>
    <row r="741" spans="5:5" ht="15.75" customHeight="1">
      <c r="E741" s="11"/>
    </row>
    <row r="742" spans="5:5" ht="15.75" customHeight="1">
      <c r="E742" s="11"/>
    </row>
    <row r="743" spans="5:5" ht="15.75" customHeight="1">
      <c r="E743" s="11"/>
    </row>
    <row r="744" spans="5:5" ht="15.75" customHeight="1">
      <c r="E744" s="11"/>
    </row>
    <row r="745" spans="5:5" ht="15.75" customHeight="1">
      <c r="E745" s="11"/>
    </row>
    <row r="746" spans="5:5" ht="15.75" customHeight="1">
      <c r="E746" s="11"/>
    </row>
    <row r="747" spans="5:5" ht="15.75" customHeight="1">
      <c r="E747" s="11"/>
    </row>
    <row r="748" spans="5:5" ht="15.75" customHeight="1">
      <c r="E748" s="11"/>
    </row>
    <row r="749" spans="5:5" ht="15.75" customHeight="1">
      <c r="E749" s="11"/>
    </row>
    <row r="750" spans="5:5" ht="15.75" customHeight="1">
      <c r="E750" s="11"/>
    </row>
    <row r="751" spans="5:5" ht="15.75" customHeight="1">
      <c r="E751" s="11"/>
    </row>
    <row r="752" spans="5:5" ht="15.75" customHeight="1">
      <c r="E752" s="11"/>
    </row>
    <row r="753" spans="5:5" ht="15.75" customHeight="1">
      <c r="E753" s="11"/>
    </row>
    <row r="754" spans="5:5" ht="15.75" customHeight="1">
      <c r="E754" s="11"/>
    </row>
    <row r="755" spans="5:5" ht="15.75" customHeight="1">
      <c r="E755" s="11"/>
    </row>
    <row r="756" spans="5:5" ht="15.75" customHeight="1">
      <c r="E756" s="11"/>
    </row>
    <row r="757" spans="5:5" ht="15.75" customHeight="1">
      <c r="E757" s="11"/>
    </row>
    <row r="758" spans="5:5" ht="15.75" customHeight="1">
      <c r="E758" s="11"/>
    </row>
    <row r="759" spans="5:5" ht="15.75" customHeight="1">
      <c r="E759" s="11"/>
    </row>
    <row r="760" spans="5:5" ht="15.75" customHeight="1">
      <c r="E760" s="11"/>
    </row>
    <row r="761" spans="5:5" ht="15.75" customHeight="1">
      <c r="E761" s="11"/>
    </row>
    <row r="762" spans="5:5" ht="15.75" customHeight="1">
      <c r="E762" s="11"/>
    </row>
    <row r="763" spans="5:5" ht="15.75" customHeight="1">
      <c r="E763" s="11"/>
    </row>
    <row r="764" spans="5:5" ht="15.75" customHeight="1">
      <c r="E764" s="11"/>
    </row>
    <row r="765" spans="5:5" ht="15.75" customHeight="1">
      <c r="E765" s="11"/>
    </row>
    <row r="766" spans="5:5" ht="15.75" customHeight="1">
      <c r="E766" s="11"/>
    </row>
    <row r="767" spans="5:5" ht="15.75" customHeight="1">
      <c r="E767" s="11"/>
    </row>
    <row r="768" spans="5:5" ht="15.75" customHeight="1">
      <c r="E768" s="11"/>
    </row>
    <row r="769" spans="5:5" ht="15.75" customHeight="1">
      <c r="E769" s="11"/>
    </row>
    <row r="770" spans="5:5" ht="15.75" customHeight="1">
      <c r="E770" s="11"/>
    </row>
    <row r="771" spans="5:5" ht="15.75" customHeight="1">
      <c r="E771" s="11"/>
    </row>
    <row r="772" spans="5:5" ht="15.75" customHeight="1">
      <c r="E772" s="11"/>
    </row>
    <row r="773" spans="5:5" ht="15.75" customHeight="1">
      <c r="E773" s="11"/>
    </row>
    <row r="774" spans="5:5" ht="15.75" customHeight="1">
      <c r="E774" s="11"/>
    </row>
    <row r="775" spans="5:5" ht="15.75" customHeight="1">
      <c r="E775" s="11"/>
    </row>
    <row r="776" spans="5:5" ht="15.75" customHeight="1">
      <c r="E776" s="11"/>
    </row>
    <row r="777" spans="5:5" ht="15.75" customHeight="1">
      <c r="E777" s="11"/>
    </row>
    <row r="778" spans="5:5" ht="15.75" customHeight="1">
      <c r="E778" s="11"/>
    </row>
    <row r="779" spans="5:5" ht="15.75" customHeight="1">
      <c r="E779" s="11"/>
    </row>
    <row r="780" spans="5:5" ht="15.75" customHeight="1">
      <c r="E780" s="11"/>
    </row>
    <row r="781" spans="5:5" ht="15.75" customHeight="1">
      <c r="E781" s="11"/>
    </row>
    <row r="782" spans="5:5" ht="15.75" customHeight="1">
      <c r="E782" s="11"/>
    </row>
    <row r="783" spans="5:5" ht="15.75" customHeight="1">
      <c r="E783" s="11"/>
    </row>
    <row r="784" spans="5:5" ht="15.75" customHeight="1">
      <c r="E784" s="11"/>
    </row>
    <row r="785" spans="5:5" ht="15.75" customHeight="1">
      <c r="E785" s="11"/>
    </row>
    <row r="786" spans="5:5" ht="15.75" customHeight="1">
      <c r="E786" s="11"/>
    </row>
    <row r="787" spans="5:5" ht="15.75" customHeight="1">
      <c r="E787" s="11"/>
    </row>
    <row r="788" spans="5:5" ht="15.75" customHeight="1">
      <c r="E788" s="11"/>
    </row>
    <row r="789" spans="5:5" ht="15.75" customHeight="1">
      <c r="E789" s="11"/>
    </row>
    <row r="790" spans="5:5" ht="15.75" customHeight="1">
      <c r="E790" s="11"/>
    </row>
    <row r="791" spans="5:5" ht="15.75" customHeight="1">
      <c r="E791" s="11"/>
    </row>
    <row r="792" spans="5:5" ht="15.75" customHeight="1">
      <c r="E792" s="11"/>
    </row>
    <row r="793" spans="5:5" ht="15.75" customHeight="1">
      <c r="E793" s="11"/>
    </row>
    <row r="794" spans="5:5" ht="15.75" customHeight="1">
      <c r="E794" s="11"/>
    </row>
    <row r="795" spans="5:5" ht="15.75" customHeight="1">
      <c r="E795" s="11"/>
    </row>
    <row r="796" spans="5:5" ht="15.75" customHeight="1">
      <c r="E796" s="11"/>
    </row>
    <row r="797" spans="5:5" ht="15.75" customHeight="1">
      <c r="E797" s="11"/>
    </row>
    <row r="798" spans="5:5" ht="15.75" customHeight="1">
      <c r="E798" s="11"/>
    </row>
    <row r="799" spans="5:5" ht="15.75" customHeight="1">
      <c r="E799" s="11"/>
    </row>
    <row r="800" spans="5:5" ht="15.75" customHeight="1">
      <c r="E800" s="11"/>
    </row>
    <row r="801" spans="5:5" ht="15.75" customHeight="1">
      <c r="E801" s="11"/>
    </row>
    <row r="802" spans="5:5" ht="15.75" customHeight="1">
      <c r="E802" s="11"/>
    </row>
    <row r="803" spans="5:5" ht="15.75" customHeight="1">
      <c r="E803" s="11"/>
    </row>
    <row r="804" spans="5:5" ht="15.75" customHeight="1">
      <c r="E804" s="11"/>
    </row>
    <row r="805" spans="5:5" ht="15.75" customHeight="1">
      <c r="E805" s="11"/>
    </row>
    <row r="806" spans="5:5" ht="15.75" customHeight="1">
      <c r="E806" s="11"/>
    </row>
    <row r="807" spans="5:5" ht="15.75" customHeight="1">
      <c r="E807" s="11"/>
    </row>
    <row r="808" spans="5:5" ht="15.75" customHeight="1">
      <c r="E808" s="11"/>
    </row>
    <row r="809" spans="5:5" ht="15.75" customHeight="1">
      <c r="E809" s="11"/>
    </row>
    <row r="810" spans="5:5" ht="15.75" customHeight="1">
      <c r="E810" s="11"/>
    </row>
    <row r="811" spans="5:5" ht="15.75" customHeight="1">
      <c r="E811" s="11"/>
    </row>
    <row r="812" spans="5:5" ht="15.75" customHeight="1">
      <c r="E812" s="11"/>
    </row>
    <row r="813" spans="5:5" ht="15.75" customHeight="1">
      <c r="E813" s="11"/>
    </row>
    <row r="814" spans="5:5" ht="15.75" customHeight="1">
      <c r="E814" s="11"/>
    </row>
    <row r="815" spans="5:5" ht="15.75" customHeight="1">
      <c r="E815" s="11"/>
    </row>
    <row r="816" spans="5:5" ht="15.75" customHeight="1">
      <c r="E816" s="11"/>
    </row>
    <row r="817" spans="5:5" ht="15.75" customHeight="1">
      <c r="E817" s="11"/>
    </row>
    <row r="818" spans="5:5" ht="15.75" customHeight="1">
      <c r="E818" s="11"/>
    </row>
    <row r="819" spans="5:5" ht="15.75" customHeight="1">
      <c r="E819" s="11"/>
    </row>
    <row r="820" spans="5:5" ht="15.75" customHeight="1">
      <c r="E820" s="11"/>
    </row>
    <row r="821" spans="5:5" ht="15.75" customHeight="1">
      <c r="E821" s="11"/>
    </row>
    <row r="822" spans="5:5" ht="15.75" customHeight="1">
      <c r="E822" s="11"/>
    </row>
    <row r="823" spans="5:5" ht="15.75" customHeight="1">
      <c r="E823" s="11"/>
    </row>
    <row r="824" spans="5:5" ht="15.75" customHeight="1">
      <c r="E824" s="11"/>
    </row>
    <row r="825" spans="5:5" ht="15.75" customHeight="1">
      <c r="E825" s="11"/>
    </row>
    <row r="826" spans="5:5" ht="15.75" customHeight="1">
      <c r="E826" s="11"/>
    </row>
    <row r="827" spans="5:5" ht="15.75" customHeight="1">
      <c r="E827" s="11"/>
    </row>
    <row r="828" spans="5:5" ht="15.75" customHeight="1">
      <c r="E828" s="11"/>
    </row>
    <row r="829" spans="5:5" ht="15.75" customHeight="1">
      <c r="E829" s="11"/>
    </row>
    <row r="830" spans="5:5" ht="15.75" customHeight="1">
      <c r="E830" s="11"/>
    </row>
    <row r="831" spans="5:5" ht="15.75" customHeight="1">
      <c r="E831" s="11"/>
    </row>
    <row r="832" spans="5:5" ht="15.75" customHeight="1">
      <c r="E832" s="11"/>
    </row>
    <row r="833" spans="5:5" ht="15.75" customHeight="1">
      <c r="E833" s="11"/>
    </row>
    <row r="834" spans="5:5" ht="15.75" customHeight="1">
      <c r="E834" s="11"/>
    </row>
    <row r="835" spans="5:5" ht="15.75" customHeight="1">
      <c r="E835" s="11"/>
    </row>
    <row r="836" spans="5:5" ht="15.75" customHeight="1">
      <c r="E836" s="11"/>
    </row>
    <row r="837" spans="5:5" ht="15.75" customHeight="1">
      <c r="E837" s="11"/>
    </row>
    <row r="838" spans="5:5" ht="15.75" customHeight="1">
      <c r="E838" s="11"/>
    </row>
    <row r="839" spans="5:5" ht="15.75" customHeight="1">
      <c r="E839" s="11"/>
    </row>
    <row r="840" spans="5:5" ht="15.75" customHeight="1">
      <c r="E840" s="11"/>
    </row>
    <row r="841" spans="5:5" ht="15.75" customHeight="1">
      <c r="E841" s="11"/>
    </row>
    <row r="842" spans="5:5" ht="15.75" customHeight="1">
      <c r="E842" s="11"/>
    </row>
    <row r="843" spans="5:5" ht="15.75" customHeight="1">
      <c r="E843" s="11"/>
    </row>
    <row r="844" spans="5:5" ht="15.75" customHeight="1">
      <c r="E844" s="11"/>
    </row>
    <row r="845" spans="5:5" ht="15.75" customHeight="1">
      <c r="E845" s="11"/>
    </row>
    <row r="846" spans="5:5" ht="15.75" customHeight="1">
      <c r="E846" s="11"/>
    </row>
    <row r="847" spans="5:5" ht="15.75" customHeight="1">
      <c r="E847" s="11"/>
    </row>
    <row r="848" spans="5:5" ht="15.75" customHeight="1">
      <c r="E848" s="11"/>
    </row>
    <row r="849" spans="5:5" ht="15.75" customHeight="1">
      <c r="E849" s="11"/>
    </row>
    <row r="850" spans="5:5" ht="15.75" customHeight="1">
      <c r="E850" s="11"/>
    </row>
    <row r="851" spans="5:5" ht="15.75" customHeight="1">
      <c r="E851" s="11"/>
    </row>
    <row r="852" spans="5:5" ht="15.75" customHeight="1">
      <c r="E852" s="11"/>
    </row>
    <row r="853" spans="5:5" ht="15.75" customHeight="1">
      <c r="E853" s="11"/>
    </row>
    <row r="854" spans="5:5" ht="15.75" customHeight="1">
      <c r="E854" s="11"/>
    </row>
    <row r="855" spans="5:5" ht="15.75" customHeight="1">
      <c r="E855" s="11"/>
    </row>
    <row r="856" spans="5:5" ht="15.75" customHeight="1">
      <c r="E856" s="11"/>
    </row>
    <row r="857" spans="5:5" ht="15.75" customHeight="1">
      <c r="E857" s="11"/>
    </row>
    <row r="858" spans="5:5" ht="15.75" customHeight="1">
      <c r="E858" s="11"/>
    </row>
    <row r="859" spans="5:5" ht="15.75" customHeight="1">
      <c r="E859" s="11"/>
    </row>
    <row r="860" spans="5:5" ht="15.75" customHeight="1">
      <c r="E860" s="11"/>
    </row>
    <row r="861" spans="5:5" ht="15.75" customHeight="1">
      <c r="E861" s="11"/>
    </row>
    <row r="862" spans="5:5" ht="15.75" customHeight="1">
      <c r="E862" s="11"/>
    </row>
    <row r="863" spans="5:5" ht="15.75" customHeight="1">
      <c r="E863" s="11"/>
    </row>
    <row r="864" spans="5:5" ht="15.75" customHeight="1">
      <c r="E864" s="11"/>
    </row>
    <row r="865" spans="5:5" ht="15.75" customHeight="1">
      <c r="E865" s="11"/>
    </row>
    <row r="866" spans="5:5" ht="15.75" customHeight="1">
      <c r="E866" s="11"/>
    </row>
    <row r="867" spans="5:5" ht="15.75" customHeight="1">
      <c r="E867" s="11"/>
    </row>
    <row r="868" spans="5:5" ht="15.75" customHeight="1">
      <c r="E868" s="11"/>
    </row>
    <row r="869" spans="5:5" ht="15.75" customHeight="1">
      <c r="E869" s="11"/>
    </row>
    <row r="870" spans="5:5" ht="15.75" customHeight="1">
      <c r="E870" s="11"/>
    </row>
    <row r="871" spans="5:5" ht="15.75" customHeight="1">
      <c r="E871" s="11"/>
    </row>
    <row r="872" spans="5:5" ht="15.75" customHeight="1">
      <c r="E872" s="11"/>
    </row>
    <row r="873" spans="5:5" ht="15.75" customHeight="1">
      <c r="E873" s="11"/>
    </row>
    <row r="874" spans="5:5" ht="15.75" customHeight="1">
      <c r="E874" s="11"/>
    </row>
    <row r="875" spans="5:5" ht="15.75" customHeight="1">
      <c r="E875" s="11"/>
    </row>
    <row r="876" spans="5:5" ht="15.75" customHeight="1">
      <c r="E876" s="11"/>
    </row>
    <row r="877" spans="5:5" ht="15.75" customHeight="1">
      <c r="E877" s="11"/>
    </row>
    <row r="878" spans="5:5" ht="15.75" customHeight="1">
      <c r="E878" s="11"/>
    </row>
    <row r="879" spans="5:5" ht="15.75" customHeight="1">
      <c r="E879" s="11"/>
    </row>
    <row r="880" spans="5:5" ht="15.75" customHeight="1">
      <c r="E880" s="11"/>
    </row>
    <row r="881" spans="5:5" ht="15.75" customHeight="1">
      <c r="E881" s="11"/>
    </row>
    <row r="882" spans="5:5" ht="15.75" customHeight="1">
      <c r="E882" s="11"/>
    </row>
    <row r="883" spans="5:5" ht="15.75" customHeight="1">
      <c r="E883" s="11"/>
    </row>
    <row r="884" spans="5:5" ht="15.75" customHeight="1">
      <c r="E884" s="11"/>
    </row>
    <row r="885" spans="5:5" ht="15.75" customHeight="1">
      <c r="E885" s="11"/>
    </row>
    <row r="886" spans="5:5" ht="15.75" customHeight="1">
      <c r="E886" s="11"/>
    </row>
    <row r="887" spans="5:5" ht="15.75" customHeight="1">
      <c r="E887" s="11"/>
    </row>
    <row r="888" spans="5:5" ht="15.75" customHeight="1">
      <c r="E888" s="11"/>
    </row>
    <row r="889" spans="5:5" ht="15.75" customHeight="1">
      <c r="E889" s="11"/>
    </row>
    <row r="890" spans="5:5" ht="15.75" customHeight="1">
      <c r="E890" s="11"/>
    </row>
    <row r="891" spans="5:5" ht="15.75" customHeight="1">
      <c r="E891" s="11"/>
    </row>
    <row r="892" spans="5:5" ht="15.75" customHeight="1">
      <c r="E892" s="11"/>
    </row>
    <row r="893" spans="5:5" ht="15.75" customHeight="1">
      <c r="E893" s="11"/>
    </row>
    <row r="894" spans="5:5" ht="15.75" customHeight="1">
      <c r="E894" s="11"/>
    </row>
    <row r="895" spans="5:5" ht="15.75" customHeight="1">
      <c r="E895" s="11"/>
    </row>
    <row r="896" spans="5:5" ht="15.75" customHeight="1">
      <c r="E896" s="11"/>
    </row>
    <row r="897" spans="5:5" ht="15.75" customHeight="1">
      <c r="E897" s="11"/>
    </row>
    <row r="898" spans="5:5" ht="15.75" customHeight="1">
      <c r="E898" s="11"/>
    </row>
    <row r="899" spans="5:5" ht="15.75" customHeight="1">
      <c r="E899" s="11"/>
    </row>
    <row r="900" spans="5:5" ht="15.75" customHeight="1">
      <c r="E900" s="11"/>
    </row>
    <row r="901" spans="5:5" ht="15.75" customHeight="1">
      <c r="E901" s="11"/>
    </row>
    <row r="902" spans="5:5" ht="15.75" customHeight="1">
      <c r="E902" s="11"/>
    </row>
    <row r="903" spans="5:5" ht="15.75" customHeight="1">
      <c r="E903" s="11"/>
    </row>
    <row r="904" spans="5:5" ht="15.75" customHeight="1">
      <c r="E904" s="11"/>
    </row>
    <row r="905" spans="5:5" ht="15.75" customHeight="1">
      <c r="E905" s="11"/>
    </row>
    <row r="906" spans="5:5" ht="15.75" customHeight="1">
      <c r="E906" s="11"/>
    </row>
    <row r="907" spans="5:5" ht="15.75" customHeight="1">
      <c r="E907" s="11"/>
    </row>
    <row r="908" spans="5:5" ht="15.75" customHeight="1">
      <c r="E908" s="11"/>
    </row>
    <row r="909" spans="5:5" ht="15.75" customHeight="1">
      <c r="E909" s="11"/>
    </row>
    <row r="910" spans="5:5" ht="15.75" customHeight="1">
      <c r="E910" s="11"/>
    </row>
    <row r="911" spans="5:5" ht="15.75" customHeight="1">
      <c r="E911" s="11"/>
    </row>
    <row r="912" spans="5:5" ht="15.75" customHeight="1">
      <c r="E912" s="11"/>
    </row>
    <row r="913" spans="5:5" ht="15.75" customHeight="1">
      <c r="E913" s="11"/>
    </row>
    <row r="914" spans="5:5" ht="15.75" customHeight="1">
      <c r="E914" s="11"/>
    </row>
    <row r="915" spans="5:5" ht="15.75" customHeight="1">
      <c r="E915" s="11"/>
    </row>
    <row r="916" spans="5:5" ht="15.75" customHeight="1">
      <c r="E916" s="11"/>
    </row>
    <row r="917" spans="5:5" ht="15.75" customHeight="1">
      <c r="E917" s="11"/>
    </row>
    <row r="918" spans="5:5" ht="15.75" customHeight="1">
      <c r="E918" s="11"/>
    </row>
    <row r="919" spans="5:5" ht="15.75" customHeight="1">
      <c r="E919" s="11"/>
    </row>
    <row r="920" spans="5:5" ht="15.75" customHeight="1">
      <c r="E920" s="11"/>
    </row>
    <row r="921" spans="5:5" ht="15.75" customHeight="1">
      <c r="E921" s="11"/>
    </row>
    <row r="922" spans="5:5" ht="15.75" customHeight="1">
      <c r="E922" s="11"/>
    </row>
    <row r="923" spans="5:5" ht="15.75" customHeight="1">
      <c r="E923" s="11"/>
    </row>
    <row r="924" spans="5:5" ht="15.75" customHeight="1">
      <c r="E924" s="11"/>
    </row>
    <row r="925" spans="5:5" ht="15.75" customHeight="1">
      <c r="E925" s="11"/>
    </row>
    <row r="926" spans="5:5" ht="15.75" customHeight="1">
      <c r="E926" s="11"/>
    </row>
    <row r="927" spans="5:5" ht="15.75" customHeight="1">
      <c r="E927" s="11"/>
    </row>
    <row r="928" spans="5:5" ht="15.75" customHeight="1">
      <c r="E928" s="11"/>
    </row>
    <row r="929" spans="5:5" ht="15.75" customHeight="1">
      <c r="E929" s="11"/>
    </row>
    <row r="930" spans="5:5" ht="15.75" customHeight="1">
      <c r="E930" s="11"/>
    </row>
    <row r="931" spans="5:5" ht="15.75" customHeight="1">
      <c r="E931" s="11"/>
    </row>
    <row r="932" spans="5:5" ht="15.75" customHeight="1">
      <c r="E932" s="11"/>
    </row>
    <row r="933" spans="5:5" ht="15.75" customHeight="1">
      <c r="E933" s="11"/>
    </row>
    <row r="934" spans="5:5" ht="15.75" customHeight="1">
      <c r="E934" s="11"/>
    </row>
    <row r="935" spans="5:5" ht="15.75" customHeight="1">
      <c r="E935" s="11"/>
    </row>
    <row r="936" spans="5:5" ht="15.75" customHeight="1">
      <c r="E936" s="11"/>
    </row>
    <row r="937" spans="5:5" ht="15.75" customHeight="1">
      <c r="E937" s="11"/>
    </row>
    <row r="938" spans="5:5" ht="15.75" customHeight="1">
      <c r="E938" s="11"/>
    </row>
    <row r="939" spans="5:5" ht="15.75" customHeight="1">
      <c r="E939" s="11"/>
    </row>
    <row r="940" spans="5:5" ht="15.75" customHeight="1">
      <c r="E940" s="11"/>
    </row>
    <row r="941" spans="5:5" ht="15.75" customHeight="1">
      <c r="E941" s="11"/>
    </row>
    <row r="942" spans="5:5" ht="15.75" customHeight="1">
      <c r="E942" s="11"/>
    </row>
    <row r="943" spans="5:5" ht="15.75" customHeight="1">
      <c r="E943" s="11"/>
    </row>
    <row r="944" spans="5:5" ht="15.75" customHeight="1">
      <c r="E944" s="11"/>
    </row>
    <row r="945" spans="5:5" ht="15.75" customHeight="1">
      <c r="E945" s="11"/>
    </row>
    <row r="946" spans="5:5" ht="15.75" customHeight="1">
      <c r="E946" s="11"/>
    </row>
    <row r="947" spans="5:5" ht="15.75" customHeight="1">
      <c r="E947" s="11"/>
    </row>
    <row r="948" spans="5:5" ht="15.75" customHeight="1">
      <c r="E948" s="11"/>
    </row>
    <row r="949" spans="5:5" ht="15.75" customHeight="1">
      <c r="E949" s="11"/>
    </row>
    <row r="950" spans="5:5" ht="15.75" customHeight="1">
      <c r="E950" s="11"/>
    </row>
    <row r="951" spans="5:5" ht="15.75" customHeight="1">
      <c r="E951" s="11"/>
    </row>
    <row r="952" spans="5:5" ht="15.75" customHeight="1">
      <c r="E952" s="11"/>
    </row>
    <row r="953" spans="5:5" ht="15.75" customHeight="1">
      <c r="E953" s="11"/>
    </row>
    <row r="954" spans="5:5" ht="15.75" customHeight="1">
      <c r="E954" s="11"/>
    </row>
    <row r="955" spans="5:5" ht="15.75" customHeight="1">
      <c r="E955" s="11"/>
    </row>
    <row r="956" spans="5:5" ht="15.75" customHeight="1">
      <c r="E956" s="11"/>
    </row>
    <row r="957" spans="5:5" ht="15.75" customHeight="1">
      <c r="E957" s="11"/>
    </row>
    <row r="958" spans="5:5" ht="15.75" customHeight="1">
      <c r="E958" s="11"/>
    </row>
    <row r="959" spans="5:5" ht="15.75" customHeight="1">
      <c r="E959" s="11"/>
    </row>
    <row r="960" spans="5:5" ht="15.75" customHeight="1">
      <c r="E960" s="11"/>
    </row>
    <row r="961" spans="5:5" ht="15.75" customHeight="1">
      <c r="E961" s="11"/>
    </row>
    <row r="962" spans="5:5" ht="15.75" customHeight="1">
      <c r="E962" s="11"/>
    </row>
    <row r="963" spans="5:5" ht="15.75" customHeight="1">
      <c r="E963" s="11"/>
    </row>
    <row r="964" spans="5:5" ht="15.75" customHeight="1">
      <c r="E964" s="11"/>
    </row>
    <row r="965" spans="5:5" ht="15.75" customHeight="1">
      <c r="E965" s="11"/>
    </row>
    <row r="966" spans="5:5" ht="15.75" customHeight="1">
      <c r="E966" s="11"/>
    </row>
    <row r="967" spans="5:5" ht="15.75" customHeight="1">
      <c r="E967" s="11"/>
    </row>
    <row r="968" spans="5:5" ht="15.75" customHeight="1">
      <c r="E968" s="11"/>
    </row>
    <row r="969" spans="5:5" ht="15.75" customHeight="1">
      <c r="E969" s="11"/>
    </row>
    <row r="970" spans="5:5" ht="15.75" customHeight="1">
      <c r="E970" s="11"/>
    </row>
    <row r="971" spans="5:5" ht="15.75" customHeight="1">
      <c r="E971" s="11"/>
    </row>
    <row r="972" spans="5:5" ht="15.75" customHeight="1">
      <c r="E972" s="11"/>
    </row>
    <row r="973" spans="5:5" ht="15.75" customHeight="1">
      <c r="E973" s="11"/>
    </row>
    <row r="974" spans="5:5" ht="15.75" customHeight="1">
      <c r="E974" s="11"/>
    </row>
    <row r="975" spans="5:5" ht="15.75" customHeight="1">
      <c r="E975" s="11"/>
    </row>
    <row r="976" spans="5:5" ht="15.75" customHeight="1">
      <c r="E976" s="11"/>
    </row>
    <row r="977" spans="5:5" ht="15.75" customHeight="1">
      <c r="E977" s="11"/>
    </row>
    <row r="978" spans="5:5" ht="15.75" customHeight="1">
      <c r="E978" s="11"/>
    </row>
    <row r="979" spans="5:5" ht="15.75" customHeight="1">
      <c r="E979" s="11"/>
    </row>
    <row r="980" spans="5:5" ht="15.75" customHeight="1">
      <c r="E980" s="11"/>
    </row>
    <row r="981" spans="5:5" ht="15.75" customHeight="1">
      <c r="E981" s="11"/>
    </row>
    <row r="982" spans="5:5" ht="15.75" customHeight="1">
      <c r="E982" s="11"/>
    </row>
    <row r="983" spans="5:5" ht="15.75" customHeight="1">
      <c r="E983" s="11"/>
    </row>
    <row r="984" spans="5:5" ht="15.75" customHeight="1">
      <c r="E984" s="11"/>
    </row>
    <row r="985" spans="5:5" ht="15.75" customHeight="1">
      <c r="E985" s="11"/>
    </row>
    <row r="986" spans="5:5" ht="15.75" customHeight="1">
      <c r="E986" s="11"/>
    </row>
    <row r="987" spans="5:5" ht="15.75" customHeight="1">
      <c r="E987" s="11"/>
    </row>
    <row r="988" spans="5:5" ht="15.75" customHeight="1">
      <c r="E988" s="11"/>
    </row>
    <row r="989" spans="5:5" ht="15.75" customHeight="1">
      <c r="E989" s="11"/>
    </row>
    <row r="990" spans="5:5" ht="15.75" customHeight="1">
      <c r="E990" s="11"/>
    </row>
    <row r="991" spans="5:5" ht="15.75" customHeight="1">
      <c r="E991" s="11"/>
    </row>
    <row r="992" spans="5:5" ht="15.75" customHeight="1">
      <c r="E992" s="11"/>
    </row>
    <row r="993" spans="5:5" ht="15.75" customHeight="1">
      <c r="E993" s="11"/>
    </row>
    <row r="994" spans="5:5" ht="15.75" customHeight="1">
      <c r="E994" s="11"/>
    </row>
    <row r="995" spans="5:5" ht="15.75" customHeight="1">
      <c r="E995" s="11"/>
    </row>
    <row r="996" spans="5:5" ht="15.75" customHeight="1">
      <c r="E996" s="11"/>
    </row>
    <row r="997" spans="5:5" ht="15.75" customHeight="1">
      <c r="E997" s="11"/>
    </row>
    <row r="998" spans="5:5" ht="15.75" customHeight="1">
      <c r="E998" s="11"/>
    </row>
    <row r="999" spans="5:5" ht="15.75" customHeight="1">
      <c r="E999" s="11"/>
    </row>
    <row r="1000" spans="5:5" ht="15.75" customHeight="1">
      <c r="E1000" s="11"/>
    </row>
  </sheetData>
  <mergeCells count="6">
    <mergeCell ref="A2:A3"/>
    <mergeCell ref="B2:B3"/>
    <mergeCell ref="C2:C3"/>
    <mergeCell ref="D2:D3"/>
    <mergeCell ref="A1:J1"/>
    <mergeCell ref="E2:J2"/>
  </mergeCells>
  <pageMargins left="0.51180555555555496" right="0.51180555555555496" top="0.78749999999999998" bottom="0.787499999999999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A88AF-52F0-4438-8B11-BC7A788FDFF4}">
  <dimension ref="E3:U11"/>
  <sheetViews>
    <sheetView topLeftCell="H1" zoomScale="115" zoomScaleNormal="115" workbookViewId="0">
      <selection activeCell="Q4" sqref="Q4:U11"/>
    </sheetView>
  </sheetViews>
  <sheetFormatPr defaultRowHeight="14.4"/>
  <cols>
    <col min="5" max="5" width="11.44140625" bestFit="1" customWidth="1"/>
    <col min="6" max="6" width="15.88671875" bestFit="1" customWidth="1"/>
    <col min="7" max="7" width="15.21875" bestFit="1" customWidth="1"/>
    <col min="8" max="8" width="9" bestFit="1" customWidth="1"/>
    <col min="9" max="9" width="11.5546875" bestFit="1" customWidth="1"/>
    <col min="11" max="11" width="11.44140625" bestFit="1" customWidth="1"/>
    <col min="12" max="12" width="17.77734375" customWidth="1"/>
    <col min="13" max="13" width="16.88671875" customWidth="1"/>
    <col min="14" max="14" width="9.44140625" bestFit="1" customWidth="1"/>
    <col min="15" max="15" width="27.44140625" bestFit="1" customWidth="1"/>
    <col min="17" max="17" width="11.44140625" bestFit="1" customWidth="1"/>
    <col min="18" max="19" width="9.44140625" bestFit="1" customWidth="1"/>
    <col min="20" max="20" width="12.44140625" bestFit="1" customWidth="1"/>
    <col min="21" max="21" width="11.109375" bestFit="1" customWidth="1"/>
  </cols>
  <sheetData>
    <row r="3" spans="5:21" ht="15" thickBot="1"/>
    <row r="4" spans="5:21" ht="15" thickBot="1">
      <c r="E4" s="52" t="s">
        <v>144</v>
      </c>
      <c r="F4" s="52"/>
      <c r="G4" s="52"/>
      <c r="H4" s="52"/>
      <c r="I4" s="52"/>
      <c r="K4" s="52" t="s">
        <v>166</v>
      </c>
      <c r="L4" s="52"/>
      <c r="M4" s="52"/>
      <c r="N4" s="52"/>
      <c r="O4" s="52"/>
      <c r="Q4" s="53" t="s">
        <v>162</v>
      </c>
      <c r="R4" s="54"/>
      <c r="S4" s="54"/>
      <c r="T4" s="54"/>
      <c r="U4" s="55"/>
    </row>
    <row r="5" spans="5:21" ht="15" thickBot="1">
      <c r="E5" s="27" t="s">
        <v>145</v>
      </c>
      <c r="F5" s="27" t="s">
        <v>146</v>
      </c>
      <c r="G5" s="27" t="s">
        <v>147</v>
      </c>
      <c r="H5" s="27" t="s">
        <v>135</v>
      </c>
      <c r="I5" s="27" t="s">
        <v>137</v>
      </c>
      <c r="K5" s="27" t="s">
        <v>145</v>
      </c>
      <c r="L5" s="40" t="s">
        <v>167</v>
      </c>
      <c r="M5" s="41" t="s">
        <v>168</v>
      </c>
      <c r="N5" s="27" t="s">
        <v>135</v>
      </c>
      <c r="O5" s="27" t="s">
        <v>137</v>
      </c>
      <c r="Q5" s="25" t="s">
        <v>145</v>
      </c>
      <c r="R5" s="29">
        <v>44044</v>
      </c>
      <c r="S5" s="41">
        <v>44409</v>
      </c>
      <c r="T5" s="26" t="s">
        <v>163</v>
      </c>
      <c r="U5" s="26" t="s">
        <v>164</v>
      </c>
    </row>
    <row r="6" spans="5:21" ht="15" thickBot="1">
      <c r="E6" s="27" t="s">
        <v>143</v>
      </c>
      <c r="F6" s="35">
        <v>5.56</v>
      </c>
      <c r="G6" s="23">
        <v>5.9489999999999998</v>
      </c>
      <c r="H6" s="23">
        <v>0.38900000000000023</v>
      </c>
      <c r="I6" s="39">
        <v>6.9964028776978493E-2</v>
      </c>
      <c r="K6" s="27" t="s">
        <v>143</v>
      </c>
      <c r="L6" s="42">
        <v>5.6296206896551713</v>
      </c>
      <c r="M6" s="56">
        <v>5.7650350877192977</v>
      </c>
      <c r="N6" s="43">
        <f>M6-L6</f>
        <v>0.13541439806412647</v>
      </c>
      <c r="O6" s="44">
        <f>((M6/L6)-1)*1</f>
        <v>2.4053911538473693E-2</v>
      </c>
      <c r="Q6" s="25" t="s">
        <v>143</v>
      </c>
      <c r="R6" s="45">
        <v>4.1630000000000003</v>
      </c>
      <c r="S6" s="56">
        <v>5.7650350877192977</v>
      </c>
      <c r="T6" s="43">
        <f>S6-R6</f>
        <v>1.6020350877192975</v>
      </c>
      <c r="U6" s="44">
        <f>((S6/R6)-1)*1</f>
        <v>0.38482706887323981</v>
      </c>
    </row>
    <row r="7" spans="5:21" ht="15" thickBot="1">
      <c r="E7" s="27" t="s">
        <v>5</v>
      </c>
      <c r="F7" s="35">
        <v>5.569</v>
      </c>
      <c r="G7" s="23">
        <v>6.1989999999999998</v>
      </c>
      <c r="H7" s="23">
        <v>0.62999999999999989</v>
      </c>
      <c r="I7" s="39">
        <v>0.11312623451247972</v>
      </c>
      <c r="K7" s="27" t="s">
        <v>5</v>
      </c>
      <c r="L7" s="42">
        <v>5.7328510638297896</v>
      </c>
      <c r="M7" s="56">
        <v>5.8827659574468072</v>
      </c>
      <c r="N7" s="43">
        <f t="shared" ref="N7:N11" si="0">M7-L7</f>
        <v>0.1499148936170176</v>
      </c>
      <c r="O7" s="44">
        <f t="shared" ref="O7:O11" si="1">((M7/L7)-1)*1</f>
        <v>2.6150146227044591E-2</v>
      </c>
      <c r="Q7" s="25" t="s">
        <v>5</v>
      </c>
      <c r="R7" s="45">
        <v>4.2699999999999996</v>
      </c>
      <c r="S7" s="56">
        <v>5.8827659574468072</v>
      </c>
      <c r="T7" s="43">
        <f t="shared" ref="T7:T11" si="2">S7-R7</f>
        <v>1.6127659574468076</v>
      </c>
      <c r="U7" s="44">
        <f t="shared" ref="U7:U11" si="3">((S7/R7)-1)*1</f>
        <v>0.37769694553789401</v>
      </c>
    </row>
    <row r="8" spans="5:21" ht="15" thickBot="1">
      <c r="E8" s="27" t="s">
        <v>6</v>
      </c>
      <c r="F8" s="35">
        <v>4.7990000000000004</v>
      </c>
      <c r="G8" s="23">
        <v>5.3490000000000002</v>
      </c>
      <c r="H8" s="23">
        <v>0.54999999999999982</v>
      </c>
      <c r="I8" s="39">
        <v>0.11460720983538231</v>
      </c>
      <c r="K8" s="27" t="s">
        <v>6</v>
      </c>
      <c r="L8" s="42">
        <v>4.9451272727272721</v>
      </c>
      <c r="M8" s="56">
        <v>5.0196607142857133</v>
      </c>
      <c r="N8" s="43">
        <f t="shared" si="0"/>
        <v>7.4533441558441105E-2</v>
      </c>
      <c r="O8" s="44">
        <f t="shared" si="1"/>
        <v>1.507209773335827E-2</v>
      </c>
      <c r="Q8" s="25" t="s">
        <v>6</v>
      </c>
      <c r="R8" s="45">
        <v>3.0779999999999998</v>
      </c>
      <c r="S8" s="56">
        <v>5.0196607142857133</v>
      </c>
      <c r="T8" s="43">
        <f t="shared" si="2"/>
        <v>1.9416607142857134</v>
      </c>
      <c r="U8" s="44">
        <f t="shared" si="3"/>
        <v>0.63081894551192774</v>
      </c>
    </row>
    <row r="9" spans="5:21" ht="15" thickBot="1">
      <c r="E9" s="27" t="s">
        <v>148</v>
      </c>
      <c r="F9" s="35">
        <v>4.45</v>
      </c>
      <c r="G9" s="23">
        <v>4.5990000000000002</v>
      </c>
      <c r="H9" s="23">
        <v>0.14900000000000002</v>
      </c>
      <c r="I9" s="39">
        <v>3.3483146067415648E-2</v>
      </c>
      <c r="K9" s="27" t="s">
        <v>148</v>
      </c>
      <c r="L9" s="42">
        <v>4.496999999999999</v>
      </c>
      <c r="M9" s="56">
        <v>4.5037241379310338</v>
      </c>
      <c r="N9" s="43">
        <f t="shared" si="0"/>
        <v>6.7241379310347682E-3</v>
      </c>
      <c r="O9" s="44">
        <f t="shared" si="1"/>
        <v>1.4952497067011183E-3</v>
      </c>
      <c r="Q9" s="25" t="s">
        <v>148</v>
      </c>
      <c r="R9" s="45">
        <v>3.157</v>
      </c>
      <c r="S9" s="56">
        <v>4.5037241379310338</v>
      </c>
      <c r="T9" s="43">
        <f t="shared" si="2"/>
        <v>1.3467241379310337</v>
      </c>
      <c r="U9" s="44">
        <f t="shared" si="3"/>
        <v>0.4265835090057124</v>
      </c>
    </row>
    <row r="10" spans="5:21" ht="15" thickBot="1">
      <c r="E10" s="27" t="s">
        <v>149</v>
      </c>
      <c r="F10" s="35">
        <v>4.4989999999999997</v>
      </c>
      <c r="G10" s="23">
        <v>4.9589999999999996</v>
      </c>
      <c r="H10" s="23">
        <v>0.45999999999999996</v>
      </c>
      <c r="I10" s="39">
        <v>0.10224494332073797</v>
      </c>
      <c r="K10" s="27" t="s">
        <v>149</v>
      </c>
      <c r="L10" s="42">
        <v>4.6252037037037033</v>
      </c>
      <c r="M10" s="56">
        <v>4.6375999999999999</v>
      </c>
      <c r="N10" s="43">
        <f t="shared" si="0"/>
        <v>1.2396296296296683E-2</v>
      </c>
      <c r="O10" s="44">
        <f t="shared" si="1"/>
        <v>2.6801622350969279E-3</v>
      </c>
      <c r="Q10" s="25" t="s">
        <v>149</v>
      </c>
      <c r="R10" s="45">
        <v>3.2959999999999998</v>
      </c>
      <c r="S10" s="56">
        <v>4.6375999999999999</v>
      </c>
      <c r="T10" s="43">
        <f t="shared" si="2"/>
        <v>1.3416000000000001</v>
      </c>
      <c r="U10" s="44">
        <f t="shared" si="3"/>
        <v>0.40703883495145643</v>
      </c>
    </row>
    <row r="11" spans="5:21" ht="15" thickBot="1">
      <c r="E11" s="27" t="s">
        <v>9</v>
      </c>
      <c r="F11" s="35">
        <v>4.49</v>
      </c>
      <c r="G11" s="23">
        <v>4.6500000000000004</v>
      </c>
      <c r="H11" s="23">
        <v>0.16000000000000014</v>
      </c>
      <c r="I11" s="39">
        <v>3.563474387527843E-2</v>
      </c>
      <c r="K11" s="27" t="s">
        <v>9</v>
      </c>
      <c r="L11" s="42">
        <v>4.6174000000000008</v>
      </c>
      <c r="M11" s="56">
        <v>4.6174000000000008</v>
      </c>
      <c r="N11" s="43">
        <f t="shared" si="0"/>
        <v>0</v>
      </c>
      <c r="O11" s="44">
        <f t="shared" si="1"/>
        <v>0</v>
      </c>
      <c r="Q11" s="25" t="s">
        <v>9</v>
      </c>
      <c r="R11" s="45">
        <v>3.246</v>
      </c>
      <c r="S11" s="56">
        <v>4.6174000000000008</v>
      </c>
      <c r="T11" s="43">
        <f t="shared" si="2"/>
        <v>1.3714000000000008</v>
      </c>
      <c r="U11" s="44">
        <f t="shared" si="3"/>
        <v>0.4224892174984598</v>
      </c>
    </row>
  </sheetData>
  <mergeCells count="3">
    <mergeCell ref="E4:I4"/>
    <mergeCell ref="K4:O4"/>
    <mergeCell ref="Q4:U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CAE26-1ED1-4A21-B476-031B2D06D6BC}">
  <dimension ref="F3:K11"/>
  <sheetViews>
    <sheetView workbookViewId="0">
      <selection activeCell="F4" sqref="F4:K10"/>
    </sheetView>
  </sheetViews>
  <sheetFormatPr defaultRowHeight="14.4"/>
  <cols>
    <col min="6" max="6" width="11.44140625" bestFit="1" customWidth="1"/>
    <col min="7" max="7" width="14" bestFit="1" customWidth="1"/>
    <col min="8" max="8" width="8.21875" bestFit="1" customWidth="1"/>
    <col min="9" max="9" width="40.109375" style="1" bestFit="1" customWidth="1"/>
    <col min="10" max="10" width="11.5546875" bestFit="1" customWidth="1"/>
    <col min="11" max="11" width="9.33203125" bestFit="1" customWidth="1"/>
  </cols>
  <sheetData>
    <row r="3" spans="6:11" ht="15" thickBot="1"/>
    <row r="4" spans="6:11" ht="15" thickBot="1">
      <c r="F4" s="47" t="s">
        <v>150</v>
      </c>
      <c r="G4" s="47" t="s">
        <v>151</v>
      </c>
      <c r="H4" s="47" t="s">
        <v>1</v>
      </c>
      <c r="I4" s="47" t="s">
        <v>2</v>
      </c>
      <c r="J4" s="47" t="s">
        <v>152</v>
      </c>
      <c r="K4" s="47" t="s">
        <v>153</v>
      </c>
    </row>
    <row r="5" spans="6:11" ht="15" thickBot="1">
      <c r="F5" s="47" t="s">
        <v>143</v>
      </c>
      <c r="G5" s="19" t="s">
        <v>92</v>
      </c>
      <c r="H5" s="19" t="s">
        <v>61</v>
      </c>
      <c r="I5" s="19" t="s">
        <v>93</v>
      </c>
      <c r="J5" s="19" t="s">
        <v>25</v>
      </c>
      <c r="K5" s="37">
        <v>5.56</v>
      </c>
    </row>
    <row r="6" spans="6:11" ht="15" thickBot="1">
      <c r="F6" s="47" t="s">
        <v>5</v>
      </c>
      <c r="G6" s="19" t="s">
        <v>35</v>
      </c>
      <c r="H6" s="19" t="s">
        <v>36</v>
      </c>
      <c r="I6" s="19" t="s">
        <v>37</v>
      </c>
      <c r="J6" s="19" t="s">
        <v>38</v>
      </c>
      <c r="K6" s="46">
        <v>5.569</v>
      </c>
    </row>
    <row r="7" spans="6:11" ht="29.4" thickBot="1">
      <c r="F7" s="47" t="s">
        <v>6</v>
      </c>
      <c r="G7" s="19" t="s">
        <v>18</v>
      </c>
      <c r="H7" s="19" t="s">
        <v>11</v>
      </c>
      <c r="I7" s="19" t="s">
        <v>19</v>
      </c>
      <c r="J7" s="19" t="s">
        <v>20</v>
      </c>
      <c r="K7" s="48">
        <v>4.7990000000000004</v>
      </c>
    </row>
    <row r="8" spans="6:11" ht="15" thickBot="1">
      <c r="F8" s="47" t="s">
        <v>148</v>
      </c>
      <c r="G8" s="19" t="s">
        <v>96</v>
      </c>
      <c r="H8" s="19" t="s">
        <v>15</v>
      </c>
      <c r="I8" s="19" t="s">
        <v>97</v>
      </c>
      <c r="J8" s="19" t="s">
        <v>48</v>
      </c>
      <c r="K8" s="48">
        <v>4.45</v>
      </c>
    </row>
    <row r="9" spans="6:11" ht="15" thickBot="1">
      <c r="F9" s="47" t="s">
        <v>149</v>
      </c>
      <c r="G9" s="19" t="s">
        <v>14</v>
      </c>
      <c r="H9" s="19" t="s">
        <v>15</v>
      </c>
      <c r="I9" s="19" t="s">
        <v>16</v>
      </c>
      <c r="J9" s="19" t="s">
        <v>17</v>
      </c>
      <c r="K9" s="48">
        <v>4.4989999999999997</v>
      </c>
    </row>
    <row r="10" spans="6:11" ht="15" thickBot="1">
      <c r="F10" s="27" t="s">
        <v>9</v>
      </c>
      <c r="G10" s="20" t="s">
        <v>35</v>
      </c>
      <c r="H10" s="20" t="s">
        <v>36</v>
      </c>
      <c r="I10" s="20" t="s">
        <v>161</v>
      </c>
      <c r="J10" s="20" t="s">
        <v>17</v>
      </c>
      <c r="K10" s="49">
        <v>4.49</v>
      </c>
    </row>
    <row r="11" spans="6:11">
      <c r="I11"/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C8B19-F268-4B13-A845-68797646C23D}">
  <dimension ref="C3:T5"/>
  <sheetViews>
    <sheetView workbookViewId="0">
      <selection activeCell="N7" sqref="N7"/>
    </sheetView>
  </sheetViews>
  <sheetFormatPr defaultRowHeight="14.4"/>
  <cols>
    <col min="4" max="9" width="9.33203125" bestFit="1" customWidth="1"/>
  </cols>
  <sheetData>
    <row r="3" spans="3:20" ht="15" thickBot="1"/>
    <row r="4" spans="3:20" ht="15" thickBot="1">
      <c r="D4" s="13" t="s">
        <v>143</v>
      </c>
      <c r="E4" s="14" t="s">
        <v>5</v>
      </c>
      <c r="F4" s="15" t="s">
        <v>6</v>
      </c>
      <c r="G4" s="16" t="s">
        <v>7</v>
      </c>
      <c r="H4" s="17" t="s">
        <v>8</v>
      </c>
      <c r="I4" s="18" t="s">
        <v>9</v>
      </c>
    </row>
    <row r="5" spans="3:20" ht="15" thickBot="1">
      <c r="C5" s="1"/>
      <c r="D5" s="56">
        <v>5.7650350877192977</v>
      </c>
      <c r="E5" s="56">
        <v>5.8827659574468072</v>
      </c>
      <c r="F5" s="56">
        <v>5.0196607142857133</v>
      </c>
      <c r="G5" s="56">
        <v>4.5037241379310338</v>
      </c>
      <c r="H5" s="56">
        <v>4.6375999999999999</v>
      </c>
      <c r="I5" s="56">
        <v>4.6174000000000008</v>
      </c>
      <c r="O5" s="56">
        <v>5.7650350877192977</v>
      </c>
      <c r="P5" s="56">
        <v>5.8827659574468072</v>
      </c>
      <c r="Q5" s="56">
        <v>5.0196607142857133</v>
      </c>
      <c r="R5" s="56">
        <v>4.5037241379310338</v>
      </c>
      <c r="S5" s="56">
        <v>4.6375999999999999</v>
      </c>
      <c r="T5" s="56">
        <v>4.6174000000000008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81090-F13F-4311-B3BC-6EBE8B3DC97E}">
  <dimension ref="F4:N61"/>
  <sheetViews>
    <sheetView workbookViewId="0">
      <selection activeCell="L9" sqref="L9:N26"/>
    </sheetView>
  </sheetViews>
  <sheetFormatPr defaultRowHeight="14.4"/>
  <cols>
    <col min="13" max="13" width="38.5546875" bestFit="1" customWidth="1"/>
    <col min="14" max="14" width="37.77734375" bestFit="1" customWidth="1"/>
  </cols>
  <sheetData>
    <row r="4" spans="6:14" ht="15" thickBot="1">
      <c r="F4" t="s">
        <v>169</v>
      </c>
      <c r="G4" t="s">
        <v>170</v>
      </c>
    </row>
    <row r="5" spans="6:14" ht="15" thickBot="1">
      <c r="F5" s="21">
        <v>5.5990000000000002</v>
      </c>
      <c r="G5">
        <v>1</v>
      </c>
    </row>
    <row r="6" spans="6:14" ht="15" thickBot="1">
      <c r="F6" s="21">
        <v>5.7389999999999999</v>
      </c>
      <c r="G6" s="1">
        <v>1</v>
      </c>
    </row>
    <row r="7" spans="6:14" ht="15" thickBot="1">
      <c r="F7" s="21">
        <v>5.5990000000000002</v>
      </c>
      <c r="G7" s="1">
        <v>1</v>
      </c>
    </row>
    <row r="8" spans="6:14" ht="15" thickBot="1">
      <c r="F8" s="21">
        <v>5.7990000000000004</v>
      </c>
      <c r="G8" s="1">
        <v>1</v>
      </c>
      <c r="K8" s="33"/>
    </row>
    <row r="9" spans="6:14" ht="15" thickBot="1">
      <c r="F9" s="21">
        <v>5.64</v>
      </c>
      <c r="G9" s="1">
        <v>1</v>
      </c>
      <c r="K9" s="33"/>
      <c r="L9" s="57" t="s">
        <v>153</v>
      </c>
      <c r="M9" s="28" t="s">
        <v>171</v>
      </c>
      <c r="N9" s="58" t="s">
        <v>172</v>
      </c>
    </row>
    <row r="10" spans="6:14" ht="15" thickBot="1">
      <c r="F10" s="22">
        <v>5.7990000000000004</v>
      </c>
      <c r="G10" s="1">
        <v>1</v>
      </c>
      <c r="K10" s="33"/>
      <c r="L10" s="32">
        <v>5.56</v>
      </c>
      <c r="M10" s="30">
        <v>1</v>
      </c>
      <c r="N10" s="38">
        <f>(M10/M$26)*1</f>
        <v>1.7543859649122806E-2</v>
      </c>
    </row>
    <row r="11" spans="6:14" ht="15" thickBot="1">
      <c r="F11" s="22">
        <v>5.7990000000000004</v>
      </c>
      <c r="G11" s="1">
        <v>1</v>
      </c>
      <c r="K11" s="33"/>
      <c r="L11" s="32">
        <v>5.57</v>
      </c>
      <c r="M11" s="30">
        <v>1</v>
      </c>
      <c r="N11" s="38">
        <f t="shared" ref="N11:N25" si="0">(M11/M$26)*1</f>
        <v>1.7543859649122806E-2</v>
      </c>
    </row>
    <row r="12" spans="6:14" ht="15" thickBot="1">
      <c r="F12" s="21">
        <v>5.7990000000000004</v>
      </c>
      <c r="G12" s="1">
        <v>1</v>
      </c>
      <c r="K12" s="33"/>
      <c r="L12" s="32">
        <v>5.5890000000000004</v>
      </c>
      <c r="M12" s="30">
        <v>1</v>
      </c>
      <c r="N12" s="38">
        <f t="shared" si="0"/>
        <v>1.7543859649122806E-2</v>
      </c>
    </row>
    <row r="13" spans="6:14" ht="15" thickBot="1">
      <c r="F13" s="21">
        <v>5.899</v>
      </c>
      <c r="G13" s="1">
        <v>1</v>
      </c>
      <c r="K13" s="33"/>
      <c r="L13" s="32">
        <v>5.59</v>
      </c>
      <c r="M13" s="30">
        <v>3</v>
      </c>
      <c r="N13" s="38">
        <f t="shared" si="0"/>
        <v>5.2631578947368418E-2</v>
      </c>
    </row>
    <row r="14" spans="6:14" ht="15" thickBot="1">
      <c r="F14" s="21">
        <v>5.7389999999999999</v>
      </c>
      <c r="G14" s="1">
        <v>1</v>
      </c>
      <c r="K14" s="33"/>
      <c r="L14" s="32">
        <v>5.5990000000000002</v>
      </c>
      <c r="M14" s="30">
        <v>2</v>
      </c>
      <c r="N14" s="38">
        <f t="shared" si="0"/>
        <v>3.5087719298245612E-2</v>
      </c>
    </row>
    <row r="15" spans="6:14" ht="15" thickBot="1">
      <c r="F15" s="21">
        <v>5.7389999999999999</v>
      </c>
      <c r="G15" s="1">
        <v>1</v>
      </c>
      <c r="K15" s="33"/>
      <c r="L15" s="32">
        <v>5.64</v>
      </c>
      <c r="M15" s="30">
        <v>1</v>
      </c>
      <c r="N15" s="38">
        <f t="shared" si="0"/>
        <v>1.7543859649122806E-2</v>
      </c>
    </row>
    <row r="16" spans="6:14" ht="15" thickBot="1">
      <c r="F16" s="21">
        <v>5.5890000000000004</v>
      </c>
      <c r="G16" s="1">
        <v>1</v>
      </c>
      <c r="K16" s="33"/>
      <c r="L16" s="32">
        <v>5.69</v>
      </c>
      <c r="M16" s="30">
        <v>1</v>
      </c>
      <c r="N16" s="38">
        <f t="shared" si="0"/>
        <v>1.7543859649122806E-2</v>
      </c>
    </row>
    <row r="17" spans="6:14" ht="15" thickBot="1">
      <c r="F17" s="21">
        <v>5.59</v>
      </c>
      <c r="G17" s="1">
        <v>1</v>
      </c>
      <c r="K17" s="33"/>
      <c r="L17" s="32">
        <v>5.7389999999999999</v>
      </c>
      <c r="M17" s="30">
        <v>3</v>
      </c>
      <c r="N17" s="38">
        <f t="shared" si="0"/>
        <v>5.2631578947368418E-2</v>
      </c>
    </row>
    <row r="18" spans="6:14" ht="15" thickBot="1">
      <c r="F18" s="21">
        <v>5.7690000000000001</v>
      </c>
      <c r="G18" s="1">
        <v>1</v>
      </c>
      <c r="K18" s="33"/>
      <c r="L18" s="32">
        <v>5.75</v>
      </c>
      <c r="M18" s="30">
        <v>2</v>
      </c>
      <c r="N18" s="38">
        <f t="shared" si="0"/>
        <v>3.5087719298245612E-2</v>
      </c>
    </row>
    <row r="19" spans="6:14" ht="15" thickBot="1">
      <c r="F19" s="21">
        <v>5.75</v>
      </c>
      <c r="G19" s="1">
        <v>1</v>
      </c>
      <c r="K19" s="33"/>
      <c r="L19" s="32">
        <v>5.7590000000000003</v>
      </c>
      <c r="M19" s="30">
        <v>2</v>
      </c>
      <c r="N19" s="38">
        <f t="shared" si="0"/>
        <v>3.5087719298245612E-2</v>
      </c>
    </row>
    <row r="20" spans="6:14" ht="15" thickBot="1">
      <c r="F20" s="22">
        <v>5.8490000000000002</v>
      </c>
      <c r="G20" s="1">
        <v>1</v>
      </c>
      <c r="K20" s="33"/>
      <c r="L20" s="32">
        <v>5.7690000000000001</v>
      </c>
      <c r="M20" s="30">
        <v>2</v>
      </c>
      <c r="N20" s="38">
        <f t="shared" si="0"/>
        <v>3.5087719298245612E-2</v>
      </c>
    </row>
    <row r="21" spans="6:14" ht="15" thickBot="1">
      <c r="F21" s="22">
        <v>5.7990000000000004</v>
      </c>
      <c r="G21" s="1">
        <v>1</v>
      </c>
      <c r="K21" s="33"/>
      <c r="L21" s="32">
        <v>5.79</v>
      </c>
      <c r="M21" s="30">
        <v>5</v>
      </c>
      <c r="N21" s="38">
        <f t="shared" si="0"/>
        <v>8.771929824561403E-2</v>
      </c>
    </row>
    <row r="22" spans="6:14" ht="15" thickBot="1">
      <c r="F22" s="21">
        <v>5.7590000000000003</v>
      </c>
      <c r="G22" s="1">
        <v>1</v>
      </c>
      <c r="K22" s="33"/>
      <c r="L22" s="32">
        <v>5.7990000000000004</v>
      </c>
      <c r="M22" s="30">
        <v>28</v>
      </c>
      <c r="N22" s="38">
        <f t="shared" si="0"/>
        <v>0.49122807017543857</v>
      </c>
    </row>
    <row r="23" spans="6:14" ht="15" thickBot="1">
      <c r="F23" s="21">
        <v>5.7990000000000004</v>
      </c>
      <c r="G23" s="1">
        <v>1</v>
      </c>
      <c r="K23" s="33"/>
      <c r="L23" s="32">
        <v>5.8490000000000002</v>
      </c>
      <c r="M23" s="30">
        <v>1</v>
      </c>
      <c r="N23" s="38">
        <f t="shared" si="0"/>
        <v>1.7543859649122806E-2</v>
      </c>
    </row>
    <row r="24" spans="6:14" ht="15" thickBot="1">
      <c r="F24" s="21">
        <v>5.7990000000000004</v>
      </c>
      <c r="G24" s="1">
        <v>1</v>
      </c>
      <c r="K24" s="33"/>
      <c r="L24" s="32">
        <v>5.899</v>
      </c>
      <c r="M24" s="30">
        <v>3</v>
      </c>
      <c r="N24" s="38">
        <f t="shared" si="0"/>
        <v>5.2631578947368418E-2</v>
      </c>
    </row>
    <row r="25" spans="6:14" ht="15" thickBot="1">
      <c r="F25" s="21">
        <v>5.79</v>
      </c>
      <c r="G25" s="1">
        <v>1</v>
      </c>
      <c r="K25" s="33"/>
      <c r="L25" s="32">
        <v>5.9489999999999998</v>
      </c>
      <c r="M25" s="30">
        <v>1</v>
      </c>
      <c r="N25" s="38">
        <f t="shared" si="0"/>
        <v>1.7543859649122806E-2</v>
      </c>
    </row>
    <row r="26" spans="6:14" ht="15" thickBot="1">
      <c r="F26" s="21">
        <v>5.7990000000000004</v>
      </c>
      <c r="G26" s="1">
        <v>1</v>
      </c>
      <c r="K26" s="33"/>
      <c r="L26" s="31" t="s">
        <v>154</v>
      </c>
      <c r="M26" s="28">
        <f>SUM(M10:M25)</f>
        <v>57</v>
      </c>
      <c r="N26" s="59">
        <f>SUM(N10:N25)</f>
        <v>1</v>
      </c>
    </row>
    <row r="27" spans="6:14" ht="15" thickBot="1">
      <c r="F27" s="21">
        <v>5.7990000000000004</v>
      </c>
      <c r="G27" s="1">
        <v>1</v>
      </c>
      <c r="N27" s="33"/>
    </row>
    <row r="28" spans="6:14" ht="15" thickBot="1">
      <c r="F28" s="21">
        <v>5.79</v>
      </c>
      <c r="G28" s="1">
        <v>1</v>
      </c>
    </row>
    <row r="29" spans="6:14" ht="15" thickBot="1">
      <c r="F29" s="21">
        <v>5.59</v>
      </c>
      <c r="G29" s="1">
        <v>1</v>
      </c>
    </row>
    <row r="30" spans="6:14" ht="15" thickBot="1">
      <c r="F30" s="34">
        <v>5.7990000000000004</v>
      </c>
      <c r="G30" s="1">
        <v>1</v>
      </c>
      <c r="N30" s="33"/>
    </row>
    <row r="31" spans="6:14" ht="15" thickBot="1">
      <c r="F31" s="21">
        <v>5.7990000000000004</v>
      </c>
      <c r="G31" s="1">
        <v>1</v>
      </c>
    </row>
    <row r="32" spans="6:14" ht="15" thickBot="1">
      <c r="F32" s="21">
        <v>5.7990000000000004</v>
      </c>
      <c r="G32" s="1">
        <v>1</v>
      </c>
    </row>
    <row r="33" spans="6:7" ht="15" thickBot="1">
      <c r="F33" s="21">
        <v>5.7990000000000004</v>
      </c>
      <c r="G33" s="1">
        <v>1</v>
      </c>
    </row>
    <row r="34" spans="6:7" ht="15" thickBot="1">
      <c r="F34" s="21">
        <v>5.7990000000000004</v>
      </c>
      <c r="G34" s="1">
        <v>1</v>
      </c>
    </row>
    <row r="35" spans="6:7" ht="15" thickBot="1">
      <c r="F35" s="21">
        <v>5.79</v>
      </c>
      <c r="G35" s="1">
        <v>1</v>
      </c>
    </row>
    <row r="36" spans="6:7" ht="15" thickBot="1">
      <c r="F36" s="21">
        <v>5.7990000000000004</v>
      </c>
      <c r="G36" s="1">
        <v>1</v>
      </c>
    </row>
    <row r="37" spans="6:7" ht="15" thickBot="1">
      <c r="F37" s="21">
        <v>5.7990000000000004</v>
      </c>
      <c r="G37" s="1">
        <v>1</v>
      </c>
    </row>
    <row r="38" spans="6:7" ht="15" thickBot="1">
      <c r="F38" s="22">
        <v>5.7590000000000003</v>
      </c>
      <c r="G38" s="1">
        <v>1</v>
      </c>
    </row>
    <row r="39" spans="6:7" ht="15" thickBot="1">
      <c r="F39" s="21">
        <v>5.59</v>
      </c>
      <c r="G39" s="1">
        <v>1</v>
      </c>
    </row>
    <row r="40" spans="6:7" ht="15" thickBot="1">
      <c r="F40" s="21">
        <v>5.56</v>
      </c>
      <c r="G40" s="1">
        <v>1</v>
      </c>
    </row>
    <row r="41" spans="6:7" ht="15" thickBot="1">
      <c r="F41" s="21">
        <v>5.7990000000000004</v>
      </c>
      <c r="G41" s="1">
        <v>1</v>
      </c>
    </row>
    <row r="42" spans="6:7" ht="15" thickBot="1">
      <c r="F42" s="21">
        <v>5.75</v>
      </c>
      <c r="G42" s="1">
        <v>1</v>
      </c>
    </row>
    <row r="43" spans="6:7" ht="15" thickBot="1">
      <c r="F43" s="21">
        <v>5.57</v>
      </c>
      <c r="G43" s="1">
        <v>1</v>
      </c>
    </row>
    <row r="44" spans="6:7" ht="15" thickBot="1">
      <c r="F44" s="21">
        <v>5.69</v>
      </c>
      <c r="G44" s="1">
        <v>1</v>
      </c>
    </row>
    <row r="45" spans="6:7" ht="15" thickBot="1">
      <c r="F45" s="21">
        <v>5.899</v>
      </c>
      <c r="G45" s="1">
        <v>1</v>
      </c>
    </row>
    <row r="46" spans="6:7" ht="15" thickBot="1">
      <c r="F46" s="21">
        <v>5.899</v>
      </c>
      <c r="G46" s="1">
        <v>1</v>
      </c>
    </row>
    <row r="47" spans="6:7" ht="15" thickBot="1">
      <c r="F47" s="21">
        <v>5.7990000000000004</v>
      </c>
      <c r="G47" s="1">
        <v>1</v>
      </c>
    </row>
    <row r="48" spans="6:7" ht="15" thickBot="1">
      <c r="F48" s="34">
        <v>5.7990000000000004</v>
      </c>
      <c r="G48" s="1">
        <v>1</v>
      </c>
    </row>
    <row r="49" spans="6:7" ht="15" thickBot="1">
      <c r="F49" s="22">
        <v>5.7990000000000004</v>
      </c>
      <c r="G49" s="1">
        <v>1</v>
      </c>
    </row>
    <row r="50" spans="6:7" ht="15" thickBot="1">
      <c r="F50" s="34">
        <v>5.7990000000000004</v>
      </c>
      <c r="G50" s="1">
        <v>1</v>
      </c>
    </row>
    <row r="51" spans="6:7" ht="15" thickBot="1">
      <c r="F51" s="22">
        <v>5.7990000000000004</v>
      </c>
      <c r="G51" s="1">
        <v>1</v>
      </c>
    </row>
    <row r="52" spans="6:7" ht="15" thickBot="1">
      <c r="F52" s="21">
        <v>5.79</v>
      </c>
      <c r="G52" s="1">
        <v>1</v>
      </c>
    </row>
    <row r="53" spans="6:7" ht="15" thickBot="1">
      <c r="F53" s="21">
        <v>5.79</v>
      </c>
      <c r="G53" s="1">
        <v>1</v>
      </c>
    </row>
    <row r="54" spans="6:7" ht="15" thickBot="1">
      <c r="F54" s="21">
        <v>5.7990000000000004</v>
      </c>
      <c r="G54" s="1">
        <v>1</v>
      </c>
    </row>
    <row r="55" spans="6:7" ht="15" thickBot="1">
      <c r="F55" s="21">
        <v>5.7990000000000004</v>
      </c>
      <c r="G55" s="1">
        <v>1</v>
      </c>
    </row>
    <row r="56" spans="6:7" ht="15" thickBot="1">
      <c r="F56" s="21">
        <v>5.7990000000000004</v>
      </c>
      <c r="G56" s="1">
        <v>1</v>
      </c>
    </row>
    <row r="57" spans="6:7" ht="15" thickBot="1">
      <c r="F57" s="21">
        <v>5.7690000000000001</v>
      </c>
      <c r="G57" s="1">
        <v>1</v>
      </c>
    </row>
    <row r="58" spans="6:7" ht="15" thickBot="1">
      <c r="F58" s="21">
        <v>5.7990000000000004</v>
      </c>
      <c r="G58" s="1">
        <v>1</v>
      </c>
    </row>
    <row r="59" spans="6:7" ht="15" thickBot="1">
      <c r="F59" s="21">
        <v>5.7990000000000004</v>
      </c>
      <c r="G59" s="1">
        <v>1</v>
      </c>
    </row>
    <row r="60" spans="6:7" ht="15" thickBot="1">
      <c r="F60" s="21">
        <v>5.7990000000000004</v>
      </c>
      <c r="G60" s="1">
        <v>1</v>
      </c>
    </row>
    <row r="61" spans="6:7" ht="15" thickBot="1">
      <c r="F61" s="21">
        <v>5.9489999999999998</v>
      </c>
      <c r="G61" s="1"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 geral combustíveis</vt:lpstr>
      <vt:lpstr>Análise </vt:lpstr>
      <vt:lpstr>Mais em conta </vt:lpstr>
      <vt:lpstr>Preço Médio 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peixoto</dc:creator>
  <cp:lastModifiedBy>gabriel peixoto</cp:lastModifiedBy>
  <dcterms:created xsi:type="dcterms:W3CDTF">2020-10-12T16:07:57Z</dcterms:created>
  <dcterms:modified xsi:type="dcterms:W3CDTF">2021-08-14T00:38:37Z</dcterms:modified>
</cp:coreProperties>
</file>